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370\Desktop\370_Питание_2024_2025\"/>
    </mc:Choice>
  </mc:AlternateContent>
  <bookViews>
    <workbookView xWindow="0" yWindow="0" windowWidth="10350" windowHeight="23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J195" i="1"/>
  <c r="I195" i="1"/>
  <c r="H195" i="1"/>
  <c r="G195" i="1"/>
  <c r="F195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B157" i="1"/>
  <c r="A157" i="1"/>
  <c r="J156" i="1"/>
  <c r="I156" i="1"/>
  <c r="H156" i="1"/>
  <c r="G156" i="1"/>
  <c r="F156" i="1"/>
  <c r="B147" i="1"/>
  <c r="A147" i="1"/>
  <c r="J146" i="1"/>
  <c r="J157" i="1" s="1"/>
  <c r="J196" i="1" s="1"/>
  <c r="I146" i="1"/>
  <c r="I157" i="1" s="1"/>
  <c r="I196" i="1" s="1"/>
  <c r="H146" i="1"/>
  <c r="H157" i="1" s="1"/>
  <c r="H196" i="1" s="1"/>
  <c r="G146" i="1"/>
  <c r="G157" i="1" s="1"/>
  <c r="G196" i="1" s="1"/>
  <c r="F146" i="1"/>
  <c r="F157" i="1" s="1"/>
  <c r="F196" i="1" s="1"/>
  <c r="L138" i="1"/>
  <c r="J138" i="1"/>
  <c r="I138" i="1"/>
  <c r="H138" i="1"/>
  <c r="G138" i="1"/>
  <c r="F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196" i="1" l="1"/>
</calcChain>
</file>

<file path=xl/sharedStrings.xml><?xml version="1.0" encoding="utf-8"?>
<sst xmlns="http://schemas.openxmlformats.org/spreadsheetml/2006/main" count="348" uniqueCount="131">
  <si>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</si>
  <si>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</si>
  <si>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</si>
  <si>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</si>
  <si>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</si>
  <si>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</si>
  <si>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</si>
  <si>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</si>
  <si>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</si>
  <si>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</si>
  <si>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</si>
  <si>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</si>
  <si>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</si>
  <si>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</si>
  <si>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</si>
  <si>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</si>
  <si>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</si>
  <si>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</si>
  <si>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</si>
  <si>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</si>
  <si>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</si>
  <si>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</si>
  <si>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</si>
  <si>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</si>
  <si>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</si>
  <si>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</si>
  <si>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</si>
  <si>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</si>
  <si>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</si>
  <si>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</si>
  <si>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</si>
  <si>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</si>
  <si>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</si>
  <si>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</si>
  <si>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</si>
  <si>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</si>
  <si>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</si>
  <si>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</si>
  <si>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</si>
  <si>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вязкая с маслом сливочным</t>
  </si>
  <si>
    <t>Чай с лимоном</t>
  </si>
  <si>
    <t>Бутерброд с маслом сливочным</t>
  </si>
  <si>
    <t>Яблоко свежее</t>
  </si>
  <si>
    <t xml:space="preserve">Печенье </t>
  </si>
  <si>
    <t>сладкое</t>
  </si>
  <si>
    <t>12.2</t>
  </si>
  <si>
    <t>Огурец солёный порционно</t>
  </si>
  <si>
    <t>Щи по-уральски с крупой и курицей, со сметаной</t>
  </si>
  <si>
    <t>Филе индейки по-строгановски</t>
  </si>
  <si>
    <t>Макаронные изделия отварные</t>
  </si>
  <si>
    <t>Сок фруктовый (яблочный)</t>
  </si>
  <si>
    <t>Батон нарезной обогащённый микронутриентами</t>
  </si>
  <si>
    <t>Хлеб ржано-пшеничный обогащённый микронутриентами</t>
  </si>
  <si>
    <t>15.1</t>
  </si>
  <si>
    <t>15.2</t>
  </si>
  <si>
    <t>1.1</t>
  </si>
  <si>
    <t>Запеканка из творога со сгущенным молоком</t>
  </si>
  <si>
    <t>Чай с сахаром</t>
  </si>
  <si>
    <t>Апельсин свежий</t>
  </si>
  <si>
    <t>15.3</t>
  </si>
  <si>
    <t>338</t>
  </si>
  <si>
    <t>Салат из свежей капусты с огурцом</t>
  </si>
  <si>
    <t>Борщ с капустой и картофелем, отварной говядиной со сметаной</t>
  </si>
  <si>
    <t>Шницель рубленый мясной</t>
  </si>
  <si>
    <t>Рис отварной</t>
  </si>
  <si>
    <t>Компот из свежих яблок</t>
  </si>
  <si>
    <t>9.1</t>
  </si>
  <si>
    <t>13.1</t>
  </si>
  <si>
    <t>1.2</t>
  </si>
  <si>
    <t>Каша из пшена и риса молочная жидкая ("Дружба")</t>
  </si>
  <si>
    <t>Какао с молоком</t>
  </si>
  <si>
    <t>Бутерброд с джемом</t>
  </si>
  <si>
    <t>Груша свежая</t>
  </si>
  <si>
    <t>Йогурт м.д.ж.2,5%</t>
  </si>
  <si>
    <t>кисломол.</t>
  </si>
  <si>
    <t>Салат из свеклы с яйцом</t>
  </si>
  <si>
    <t>Суп с макаронными изделиями, картофелем и курой отварной</t>
  </si>
  <si>
    <t>Ватрушка рыбная запечённая (из горбуши)</t>
  </si>
  <si>
    <t>Картофель отварной</t>
  </si>
  <si>
    <t>Компот из апельсинов</t>
  </si>
  <si>
    <t>1.3</t>
  </si>
  <si>
    <t>16.1</t>
  </si>
  <si>
    <t>52/209</t>
  </si>
  <si>
    <t>8.1</t>
  </si>
  <si>
    <t>13.2</t>
  </si>
  <si>
    <t>Каша пшеничная молочная жидкая с маслом сливочным</t>
  </si>
  <si>
    <t>Бутерброд с сыром</t>
  </si>
  <si>
    <t>Мандарин свежий</t>
  </si>
  <si>
    <t>Салат из квашеной капусты</t>
  </si>
  <si>
    <t>Суп картофельный с горохом и гренками</t>
  </si>
  <si>
    <t>Бефстроганов из отварной говядины</t>
  </si>
  <si>
    <t>Каша гречневая рассыпчатая</t>
  </si>
  <si>
    <t>Сок фруктовый (персиковый)</t>
  </si>
  <si>
    <t>81/116</t>
  </si>
  <si>
    <t>Макароны отварные с сыром</t>
  </si>
  <si>
    <t>5.2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</si>
  <si>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</si>
  <si>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</si>
  <si>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</si>
  <si>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Кисель из плодов шиповника</t>
  </si>
  <si>
    <t>9.2</t>
  </si>
  <si>
    <t>13.3</t>
  </si>
  <si>
    <t>Каша  "Янтарная"</t>
  </si>
  <si>
    <t>Йогурт фруктовый, м.д.ж. 2,5% в индивидуальной упаковке</t>
  </si>
  <si>
    <t>Котлета рубленая из филе куриного</t>
  </si>
  <si>
    <t xml:space="preserve">Салат из свежей капусты </t>
  </si>
  <si>
    <t>Уха "Невская" с горбушей</t>
  </si>
  <si>
    <t>Плов с куриным филе</t>
  </si>
  <si>
    <t>Каша геркулесовая молочная вязкая с маслом сливочным</t>
  </si>
  <si>
    <t>Батон нарезной обогащённый микронутриентами, Сыр</t>
  </si>
  <si>
    <t>15.3/14</t>
  </si>
  <si>
    <t>Салат из свёклы отварной с маслом растительным</t>
  </si>
  <si>
    <t>Су из овощей с курицей отварной и сметаной</t>
  </si>
  <si>
    <t>Печень по-строгановски</t>
  </si>
  <si>
    <t>9.4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</si>
  <si>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</si>
  <si>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</si>
  <si>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</si>
  <si>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</si>
  <si>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9.5</t>
  </si>
  <si>
    <t>Омлет натуральный</t>
  </si>
  <si>
    <t>Зефир витаминизированный</t>
  </si>
  <si>
    <t>12.1</t>
  </si>
  <si>
    <t>Бульон куриный с вермишелью и яйцом</t>
  </si>
  <si>
    <t>Жаркое по-домашнему со свининой</t>
  </si>
  <si>
    <t>Компот из  смеси сухофруктов</t>
  </si>
  <si>
    <t>9.6</t>
  </si>
  <si>
    <t>13.4</t>
  </si>
  <si>
    <t xml:space="preserve">ГБОУ школа №370 Московского района </t>
  </si>
  <si>
    <t>директор школы</t>
  </si>
  <si>
    <t>Пономарева Л.И.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</si>
</sst>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61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none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4" borderId="0" applyNumberFormat="0" applyBorder="0" applyAlignment="0" applyProtection="0"/>
    <xf numFmtId="164" fontId="14" fillId="6" borderId="0" applyBorder="0" applyProtection="0"/>
    <xf numFmtId="164" fontId="17" fillId="0" borderId="0" applyBorder="0" applyProtection="0"/>
    <xf numFmtId="0" fontId="20" fillId="0" borderId="0"/>
  </cellStyleXfs>
  <cellXfs count="2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2" fontId="13" fillId="0" borderId="23" xfId="1" applyNumberFormat="1" applyFont="1" applyFill="1" applyBorder="1" applyAlignment="1" applyProtection="1">
      <alignment horizontal="center" vertical="center" wrapText="1"/>
      <protection locked="0"/>
    </xf>
    <xf numFmtId="2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3" xfId="1" applyFont="1" applyFill="1" applyBorder="1" applyAlignment="1" applyProtection="1">
      <alignment horizontal="center" vertical="center" wrapText="1"/>
      <protection locked="0"/>
    </xf>
    <xf numFmtId="164" fontId="12" fillId="0" borderId="25" xfId="2" applyFont="1" applyFill="1" applyBorder="1" applyAlignment="1" applyProtection="1">
      <alignment horizontal="left" vertical="center" wrapText="1"/>
      <protection locked="0"/>
    </xf>
    <xf numFmtId="12" fontId="12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23" xfId="0" applyNumberFormat="1" applyFont="1" applyFill="1" applyBorder="1" applyAlignment="1" applyProtection="1">
      <alignment horizontal="left" vertical="center" wrapText="1"/>
      <protection locked="0"/>
    </xf>
    <xf numFmtId="12" fontId="0" fillId="5" borderId="3" xfId="0" applyNumberFormat="1" applyFont="1" applyFill="1" applyBorder="1" applyAlignment="1" applyProtection="1">
      <alignment horizontal="right"/>
      <protection locked="0"/>
    </xf>
    <xf numFmtId="0" fontId="16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Alignment="1" applyProtection="1">
      <alignment horizontal="center" vertical="top"/>
      <protection locked="0"/>
    </xf>
    <xf numFmtId="164" fontId="18" fillId="0" borderId="25" xfId="3" applyFont="1" applyBorder="1" applyAlignment="1" applyProtection="1">
      <alignment horizontal="left" vertical="center"/>
      <protection locked="0"/>
    </xf>
    <xf numFmtId="1" fontId="18" fillId="0" borderId="25" xfId="3" applyNumberFormat="1" applyFont="1" applyBorder="1" applyAlignment="1" applyProtection="1">
      <alignment horizontal="center" vertical="center"/>
      <protection locked="0"/>
    </xf>
    <xf numFmtId="0" fontId="0" fillId="5" borderId="2" xfId="0" applyFill="1" applyBorder="1" applyProtection="1">
      <protection locked="0"/>
    </xf>
    <xf numFmtId="2" fontId="0" fillId="5" borderId="3" xfId="0" applyNumberFormat="1" applyFont="1" applyFill="1" applyBorder="1" applyAlignment="1" applyProtection="1">
      <alignment horizontal="center"/>
      <protection locked="0"/>
    </xf>
    <xf numFmtId="2" fontId="0" fillId="5" borderId="26" xfId="0" applyNumberFormat="1" applyFont="1" applyFill="1" applyBorder="1" applyAlignment="1" applyProtection="1">
      <alignment horizontal="center"/>
      <protection locked="0"/>
    </xf>
    <xf numFmtId="2" fontId="0" fillId="5" borderId="1" xfId="0" applyNumberFormat="1" applyFont="1" applyFill="1" applyBorder="1" applyAlignment="1" applyProtection="1">
      <alignment horizontal="center"/>
      <protection locked="0"/>
    </xf>
    <xf numFmtId="2" fontId="0" fillId="5" borderId="15" xfId="0" applyNumberFormat="1" applyFont="1" applyFill="1" applyBorder="1" applyAlignment="1" applyProtection="1">
      <alignment horizontal="center"/>
      <protection locked="0"/>
    </xf>
    <xf numFmtId="2" fontId="18" fillId="0" borderId="25" xfId="3" applyNumberFormat="1" applyFont="1" applyBorder="1" applyAlignment="1" applyProtection="1">
      <alignment horizontal="center" vertical="center"/>
      <protection locked="0"/>
    </xf>
    <xf numFmtId="2" fontId="12" fillId="0" borderId="27" xfId="2" applyNumberFormat="1" applyFont="1" applyFill="1" applyBorder="1" applyAlignment="1" applyProtection="1">
      <alignment horizontal="center" vertical="center" wrapText="1"/>
      <protection locked="0"/>
    </xf>
    <xf numFmtId="2" fontId="12" fillId="0" borderId="25" xfId="2" applyNumberFormat="1" applyFont="1" applyFill="1" applyBorder="1" applyAlignment="1" applyProtection="1">
      <alignment horizontal="center" vertical="center" wrapText="1"/>
      <protection locked="0"/>
    </xf>
    <xf numFmtId="2" fontId="12" fillId="0" borderId="28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25" xfId="2" applyFont="1" applyFill="1" applyBorder="1" applyAlignment="1" applyProtection="1">
      <alignment horizontal="center" vertical="center" wrapText="1"/>
      <protection locked="0"/>
    </xf>
    <xf numFmtId="0" fontId="16" fillId="5" borderId="3" xfId="0" applyFont="1" applyFill="1" applyBorder="1" applyAlignment="1" applyProtection="1">
      <alignment horizontal="center"/>
      <protection locked="0"/>
    </xf>
    <xf numFmtId="49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18" fillId="0" borderId="25" xfId="3" applyFont="1" applyBorder="1" applyAlignment="1" applyProtection="1">
      <alignment horizontal="left" vertical="center" wrapText="1"/>
      <protection locked="0"/>
    </xf>
    <xf numFmtId="1" fontId="18" fillId="0" borderId="25" xfId="3" applyNumberFormat="1" applyFont="1" applyBorder="1" applyAlignment="1" applyProtection="1">
      <alignment horizontal="center" vertical="top"/>
      <protection locked="0"/>
    </xf>
    <xf numFmtId="0" fontId="19" fillId="5" borderId="23" xfId="0" applyNumberFormat="1" applyFont="1" applyFill="1" applyBorder="1" applyAlignment="1" applyProtection="1">
      <alignment horizontal="left" vertical="center" wrapText="1"/>
      <protection locked="0"/>
    </xf>
    <xf numFmtId="164" fontId="19" fillId="5" borderId="23" xfId="4" applyNumberFormat="1" applyFont="1" applyFill="1" applyBorder="1" applyAlignment="1" applyProtection="1">
      <alignment horizontal="left" vertical="center"/>
      <protection locked="0"/>
    </xf>
    <xf numFmtId="1" fontId="0" fillId="0" borderId="2" xfId="0" applyNumberFormat="1" applyFont="1" applyFill="1" applyBorder="1" applyAlignment="1" applyProtection="1">
      <alignment horizontal="center" vertical="top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1" fontId="13" fillId="0" borderId="23" xfId="4" applyNumberFormat="1" applyFont="1" applyFill="1" applyBorder="1" applyAlignment="1" applyProtection="1">
      <alignment horizontal="center" vertical="top"/>
      <protection locked="0"/>
    </xf>
    <xf numFmtId="0" fontId="13" fillId="0" borderId="23" xfId="1" applyFont="1" applyFill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2" fontId="13" fillId="0" borderId="23" xfId="4" applyNumberFormat="1" applyFont="1" applyBorder="1" applyAlignment="1" applyProtection="1">
      <alignment horizontal="center" vertical="center"/>
      <protection locked="0"/>
    </xf>
    <xf numFmtId="0" fontId="16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23" xfId="0" applyNumberFormat="1" applyFont="1" applyFill="1" applyBorder="1" applyAlignment="1" applyProtection="1">
      <alignment horizontal="center" vertical="center"/>
      <protection locked="0"/>
    </xf>
    <xf numFmtId="49" fontId="16" fillId="5" borderId="2" xfId="0" applyNumberFormat="1" applyFont="1" applyFill="1" applyBorder="1" applyAlignment="1" applyProtection="1">
      <alignment horizontal="center" vertical="center"/>
      <protection locked="0"/>
    </xf>
    <xf numFmtId="49" fontId="18" fillId="0" borderId="25" xfId="3" applyNumberFormat="1" applyFont="1" applyBorder="1" applyAlignment="1" applyProtection="1">
      <alignment horizontal="center" vertical="center"/>
      <protection locked="0"/>
    </xf>
    <xf numFmtId="0" fontId="12" fillId="5" borderId="23" xfId="0" applyFont="1" applyFill="1" applyBorder="1" applyAlignment="1" applyProtection="1">
      <alignment horizontal="left" vertical="center" wrapText="1"/>
      <protection locked="0"/>
    </xf>
    <xf numFmtId="1" fontId="13" fillId="0" borderId="24" xfId="4" applyNumberFormat="1" applyFont="1" applyBorder="1" applyAlignment="1" applyProtection="1">
      <alignment horizontal="center" vertical="center" wrapText="1"/>
      <protection locked="0"/>
    </xf>
    <xf numFmtId="0" fontId="12" fillId="0" borderId="23" xfId="1" applyFont="1" applyFill="1" applyBorder="1" applyAlignment="1" applyProtection="1">
      <alignment horizontal="left" vertical="center" wrapText="1"/>
      <protection locked="0"/>
    </xf>
    <xf numFmtId="1" fontId="13" fillId="0" borderId="23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3" xfId="4" applyFont="1" applyBorder="1" applyAlignment="1" applyProtection="1">
      <alignment horizontal="left" vertical="center" wrapText="1"/>
      <protection locked="0"/>
    </xf>
    <xf numFmtId="2" fontId="13" fillId="0" borderId="23" xfId="4" applyNumberFormat="1" applyFont="1" applyBorder="1" applyAlignment="1" applyProtection="1">
      <alignment horizontal="center" vertical="center" wrapText="1"/>
      <protection locked="0"/>
    </xf>
    <xf numFmtId="2" fontId="13" fillId="0" borderId="24" xfId="4" applyNumberFormat="1" applyFont="1" applyBorder="1" applyAlignment="1" applyProtection="1">
      <alignment horizontal="center" vertical="center" wrapText="1"/>
      <protection locked="0"/>
    </xf>
    <xf numFmtId="0" fontId="13" fillId="0" borderId="24" xfId="4" applyFont="1" applyBorder="1" applyAlignment="1" applyProtection="1">
      <alignment horizontal="center" vertical="center" wrapText="1"/>
      <protection locked="0"/>
    </xf>
    <xf numFmtId="49" fontId="13" fillId="0" borderId="23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23" xfId="4" applyNumberFormat="1" applyFont="1" applyBorder="1" applyAlignment="1" applyProtection="1">
      <alignment horizontal="center" vertical="center" wrapText="1"/>
      <protection locked="0"/>
    </xf>
    <xf numFmtId="164" fontId="19" fillId="5" borderId="23" xfId="0" applyNumberFormat="1" applyFont="1" applyFill="1" applyBorder="1" applyAlignment="1" applyProtection="1">
      <alignment horizontal="left" vertical="center" wrapText="1"/>
      <protection locked="0"/>
    </xf>
    <xf numFmtId="1" fontId="12" fillId="0" borderId="25" xfId="3" applyNumberFormat="1" applyFont="1" applyBorder="1" applyAlignment="1" applyProtection="1">
      <alignment horizontal="center" vertical="center"/>
      <protection locked="0"/>
    </xf>
    <xf numFmtId="164" fontId="12" fillId="0" borderId="25" xfId="3" applyFont="1" applyBorder="1" applyAlignment="1" applyProtection="1">
      <alignment horizontal="left" vertical="center" wrapText="1"/>
      <protection locked="0"/>
    </xf>
    <xf numFmtId="164" fontId="19" fillId="5" borderId="23" xfId="0" applyNumberFormat="1" applyFont="1" applyFill="1" applyBorder="1" applyAlignment="1" applyProtection="1">
      <alignment horizontal="left" vertical="center"/>
      <protection locked="0"/>
    </xf>
    <xf numFmtId="0" fontId="13" fillId="0" borderId="23" xfId="4" applyFont="1" applyBorder="1" applyAlignment="1" applyProtection="1">
      <alignment horizontal="left" vertical="center"/>
      <protection locked="0"/>
    </xf>
    <xf numFmtId="1" fontId="13" fillId="0" borderId="23" xfId="4" applyNumberFormat="1" applyFont="1" applyBorder="1" applyAlignment="1" applyProtection="1">
      <alignment horizontal="center" vertical="center"/>
      <protection locked="0"/>
    </xf>
    <xf numFmtId="164" fontId="12" fillId="0" borderId="25" xfId="3" applyFont="1" applyBorder="1" applyAlignment="1" applyProtection="1">
      <alignment horizontal="left" vertical="center"/>
      <protection locked="0"/>
    </xf>
    <xf numFmtId="1" fontId="0" fillId="0" borderId="2" xfId="0" applyNumberFormat="1" applyFont="1" applyFill="1" applyBorder="1" applyAlignment="1" applyProtection="1">
      <alignment horizontal="center" vertical="center"/>
      <protection locked="0"/>
    </xf>
    <xf numFmtId="164" fontId="12" fillId="0" borderId="25" xfId="3" applyFont="1" applyBorder="1" applyAlignment="1" applyProtection="1">
      <alignment horizontal="center" vertical="center"/>
      <protection locked="0"/>
    </xf>
    <xf numFmtId="49" fontId="12" fillId="0" borderId="25" xfId="3" applyNumberFormat="1" applyFont="1" applyBorder="1" applyAlignment="1" applyProtection="1">
      <alignment horizontal="center" vertical="center"/>
      <protection locked="0"/>
    </xf>
    <xf numFmtId="0" fontId="13" fillId="0" borderId="23" xfId="4" applyFont="1" applyBorder="1" applyAlignment="1" applyProtection="1">
      <alignment horizontal="center" vertical="center"/>
      <protection locked="0"/>
    </xf>
    <xf numFmtId="49" fontId="13" fillId="0" borderId="23" xfId="4" applyNumberFormat="1" applyFont="1" applyBorder="1" applyAlignment="1" applyProtection="1">
      <alignment horizontal="center" vertical="center"/>
      <protection locked="0"/>
    </xf>
    <xf numFmtId="2" fontId="12" fillId="0" borderId="25" xfId="3" applyNumberFormat="1" applyFont="1" applyBorder="1" applyAlignment="1" applyProtection="1">
      <alignment horizontal="center" vertical="center"/>
      <protection locked="0"/>
    </xf>
    <xf numFmtId="2" fontId="18" fillId="7" borderId="23" xfId="3" applyNumberFormat="1" applyFont="1" applyFill="1" applyBorder="1" applyAlignment="1" applyProtection="1">
      <alignment horizontal="center" vertical="center"/>
      <protection locked="0"/>
    </xf>
    <xf numFmtId="2" fontId="18" fillId="5" borderId="23" xfId="3" applyNumberFormat="1" applyFont="1" applyFill="1" applyBorder="1" applyAlignment="1" applyProtection="1">
      <alignment horizontal="center" vertical="center"/>
      <protection locked="0"/>
    </xf>
    <xf numFmtId="2" fontId="13" fillId="5" borderId="23" xfId="3" applyNumberFormat="1" applyFont="1" applyFill="1" applyBorder="1" applyAlignment="1" applyProtection="1">
      <alignment horizontal="center" vertical="center"/>
      <protection locked="0"/>
    </xf>
    <xf numFmtId="2" fontId="19" fillId="5" borderId="23" xfId="0" applyNumberFormat="1" applyFon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NumberFormat="1" applyFont="1" applyFill="1" applyBorder="1" applyAlignment="1" applyProtection="1">
      <alignment horizontal="center" vertical="center"/>
      <protection locked="0"/>
    </xf>
    <xf numFmtId="0" fontId="16" fillId="5" borderId="2" xfId="0" applyNumberFormat="1" applyFont="1" applyFill="1" applyBorder="1" applyAlignment="1" applyProtection="1">
      <alignment wrapText="1"/>
      <protection locked="0"/>
    </xf>
    <xf numFmtId="0" fontId="0" fillId="5" borderId="2" xfId="0" applyNumberFormat="1" applyFont="1" applyFill="1" applyBorder="1" applyAlignment="1" applyProtection="1">
      <alignment wrapText="1"/>
      <protection locked="0"/>
    </xf>
    <xf numFmtId="2" fontId="12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19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2" xfId="0" applyNumberFormat="1" applyFont="1" applyFill="1" applyBorder="1" applyAlignment="1" applyProtection="1">
      <alignment horizontal="center"/>
      <protection locked="0"/>
    </xf>
    <xf numFmtId="2" fontId="0" fillId="5" borderId="17" xfId="0" applyNumberFormat="1" applyFont="1" applyFill="1" applyBorder="1" applyAlignment="1" applyProtection="1">
      <alignment horizontal="center"/>
      <protection locked="0"/>
    </xf>
    <xf numFmtId="2" fontId="0" fillId="5" borderId="2" xfId="0" applyNumberFormat="1" applyFont="1" applyFill="1" applyBorder="1" applyAlignment="1" applyProtection="1">
      <alignment horizontal="center" vertical="center"/>
      <protection locked="0"/>
    </xf>
    <xf numFmtId="49" fontId="16" fillId="5" borderId="3" xfId="0" applyNumberFormat="1" applyFont="1" applyFill="1" applyBorder="1" applyAlignment="1" applyProtection="1">
      <alignment horizontal="center"/>
      <protection locked="0"/>
    </xf>
    <xf numFmtId="49" fontId="16" fillId="5" borderId="2" xfId="0" applyNumberFormat="1" applyFont="1" applyFill="1" applyBorder="1" applyAlignment="1" applyProtection="1">
      <alignment horizont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2" fillId="5" borderId="23" xfId="0" applyNumberFormat="1" applyFont="1" applyFill="1" applyBorder="1" applyAlignment="1" applyProtection="1">
      <alignment horizontal="left" vertical="center"/>
      <protection locked="0"/>
    </xf>
    <xf numFmtId="0" fontId="13" fillId="5" borderId="24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31" xfId="0" applyNumberFormat="1" applyFont="1" applyFill="1" applyBorder="1" applyAlignment="1" applyProtection="1">
      <alignment horizontal="center" vertical="center"/>
      <protection locked="0"/>
    </xf>
    <xf numFmtId="2" fontId="13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5" borderId="24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23" xfId="4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wrapText="1"/>
      <protection locked="0"/>
    </xf>
    <xf numFmtId="0" fontId="16" fillId="5" borderId="2" xfId="0" applyNumberFormat="1" applyFont="1" applyFill="1" applyBorder="1" applyAlignment="1" applyProtection="1">
      <alignment horizontal="center" vertical="top"/>
      <protection locked="0"/>
    </xf>
    <xf numFmtId="164" fontId="18" fillId="0" borderId="25" xfId="3" applyFont="1" applyBorder="1" applyAlignment="1" applyProtection="1">
      <alignment horizontal="center" vertical="center"/>
      <protection locked="0"/>
    </xf>
    <xf numFmtId="1" fontId="1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0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24" xfId="4" applyNumberFormat="1" applyFont="1" applyBorder="1" applyAlignment="1" applyProtection="1">
      <alignment horizontal="center" vertical="center" wrapText="1"/>
      <protection locked="0"/>
    </xf>
    <xf numFmtId="2" fontId="12" fillId="0" borderId="25" xfId="3" applyNumberFormat="1" applyFont="1" applyBorder="1" applyAlignment="1" applyProtection="1">
      <alignment horizontal="center" vertical="center" wrapText="1"/>
      <protection locked="0"/>
    </xf>
    <xf numFmtId="2" fontId="12" fillId="0" borderId="27" xfId="3" applyNumberFormat="1" applyFont="1" applyBorder="1" applyAlignment="1" applyProtection="1">
      <alignment horizontal="center" vertical="center" wrapText="1"/>
      <protection locked="0"/>
    </xf>
    <xf numFmtId="49" fontId="12" fillId="0" borderId="27" xfId="3" applyNumberFormat="1" applyFont="1" applyBorder="1" applyAlignment="1" applyProtection="1">
      <alignment horizontal="center" vertical="center" wrapText="1"/>
      <protection locked="0"/>
    </xf>
    <xf numFmtId="1" fontId="12" fillId="8" borderId="25" xfId="3" applyNumberFormat="1" applyFont="1" applyFill="1" applyBorder="1" applyAlignment="1" applyProtection="1">
      <alignment horizontal="center" vertical="center"/>
      <protection locked="0"/>
    </xf>
    <xf numFmtId="0" fontId="18" fillId="0" borderId="23" xfId="0" applyNumberFormat="1" applyFont="1" applyFill="1" applyBorder="1" applyAlignment="1" applyProtection="1">
      <alignment horizontal="left" vertical="center"/>
      <protection locked="0"/>
    </xf>
    <xf numFmtId="2" fontId="18" fillId="0" borderId="23" xfId="0" applyNumberFormat="1" applyFont="1" applyFill="1" applyBorder="1" applyAlignment="1" applyProtection="1">
      <alignment horizontal="center" vertical="center"/>
      <protection locked="0"/>
    </xf>
    <xf numFmtId="49" fontId="18" fillId="0" borderId="23" xfId="0" applyNumberFormat="1" applyFont="1" applyFill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wrapText="1"/>
      <protection locked="0"/>
    </xf>
    <xf numFmtId="0" fontId="0" fillId="5" borderId="2" xfId="0" applyNumberFormat="1" applyFont="1" applyFill="1" applyBorder="1" applyProtection="1">
      <protection locked="0"/>
    </xf>
    <xf numFmtId="0" fontId="12" fillId="0" borderId="23" xfId="4" applyFont="1" applyBorder="1" applyAlignment="1" applyProtection="1">
      <alignment horizontal="left" vertical="center" wrapText="1"/>
      <protection locked="0"/>
    </xf>
    <xf numFmtId="1" fontId="18" fillId="8" borderId="25" xfId="3" applyNumberFormat="1" applyFont="1" applyFill="1" applyBorder="1" applyAlignment="1" applyProtection="1">
      <alignment horizontal="center" vertical="center"/>
      <protection locked="0"/>
    </xf>
    <xf numFmtId="1" fontId="12" fillId="0" borderId="27" xfId="3" applyNumberFormat="1" applyFont="1" applyBorder="1" applyAlignment="1" applyProtection="1">
      <alignment horizontal="center" vertical="center" wrapText="1"/>
      <protection locked="0"/>
    </xf>
    <xf numFmtId="0" fontId="0" fillId="5" borderId="2" xfId="0" applyNumberFormat="1" applyFont="1" applyFill="1" applyBorder="1" applyAlignment="1" applyProtection="1">
      <alignment horizontal="center"/>
      <protection locked="0"/>
    </xf>
    <xf numFmtId="1" fontId="12" fillId="0" borderId="24" xfId="4" applyNumberFormat="1" applyFont="1" applyBorder="1" applyAlignment="1" applyProtection="1">
      <alignment horizontal="center" vertical="center" wrapText="1"/>
      <protection locked="0"/>
    </xf>
    <xf numFmtId="2" fontId="12" fillId="0" borderId="23" xfId="4" applyNumberFormat="1" applyFont="1" applyBorder="1" applyAlignment="1" applyProtection="1">
      <alignment horizontal="center" vertical="center" wrapText="1"/>
      <protection locked="0"/>
    </xf>
    <xf numFmtId="2" fontId="12" fillId="0" borderId="24" xfId="4" applyNumberFormat="1" applyFont="1" applyBorder="1" applyAlignment="1" applyProtection="1">
      <alignment horizontal="center" vertical="center" wrapText="1"/>
      <protection locked="0"/>
    </xf>
    <xf numFmtId="0" fontId="12" fillId="0" borderId="23" xfId="4" applyNumberFormat="1" applyFont="1" applyBorder="1" applyAlignment="1" applyProtection="1">
      <alignment horizontal="center" vertical="center"/>
      <protection locked="0"/>
    </xf>
    <xf numFmtId="164" fontId="21" fillId="5" borderId="23" xfId="0" applyNumberFormat="1" applyFont="1" applyFill="1" applyBorder="1" applyAlignment="1">
      <alignment horizontal="left" vertical="center" wrapText="1"/>
    </xf>
    <xf numFmtId="1" fontId="22" fillId="0" borderId="24" xfId="0" applyNumberFormat="1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 vertical="center" wrapText="1"/>
    </xf>
    <xf numFmtId="2" fontId="22" fillId="0" borderId="24" xfId="0" applyNumberFormat="1" applyFont="1" applyFill="1" applyBorder="1" applyAlignment="1">
      <alignment horizontal="center" vertical="center" wrapText="1"/>
    </xf>
    <xf numFmtId="0" fontId="22" fillId="0" borderId="24" xfId="0" applyNumberFormat="1" applyFont="1" applyFill="1" applyBorder="1" applyAlignment="1">
      <alignment horizontal="center" vertical="center" wrapText="1"/>
    </xf>
    <xf numFmtId="0" fontId="22" fillId="5" borderId="23" xfId="0" applyNumberFormat="1" applyFont="1" applyFill="1" applyBorder="1" applyAlignment="1">
      <alignment horizontal="left" vertical="center"/>
    </xf>
    <xf numFmtId="1" fontId="22" fillId="0" borderId="24" xfId="0" applyNumberFormat="1" applyFont="1" applyFill="1" applyBorder="1" applyAlignment="1">
      <alignment horizontal="center" vertical="center"/>
    </xf>
    <xf numFmtId="0" fontId="22" fillId="0" borderId="27" xfId="0" applyNumberFormat="1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 applyProtection="1">
      <alignment horizontal="center"/>
      <protection locked="0"/>
    </xf>
    <xf numFmtId="2" fontId="22" fillId="0" borderId="23" xfId="0" applyNumberFormat="1" applyFont="1" applyFill="1" applyBorder="1" applyAlignment="1">
      <alignment horizontal="center" vertical="center"/>
    </xf>
    <xf numFmtId="2" fontId="22" fillId="0" borderId="24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0" fontId="22" fillId="0" borderId="24" xfId="0" applyNumberFormat="1" applyFont="1" applyFill="1" applyBorder="1" applyAlignment="1">
      <alignment horizontal="center" vertical="center"/>
    </xf>
    <xf numFmtId="49" fontId="23" fillId="9" borderId="29" xfId="0" applyNumberFormat="1" applyFont="1" applyFill="1" applyBorder="1" applyAlignment="1">
      <alignment horizontal="center" vertical="center" wrapText="1"/>
    </xf>
    <xf numFmtId="0" fontId="22" fillId="0" borderId="23" xfId="0" applyNumberFormat="1" applyFont="1" applyFill="1" applyBorder="1" applyAlignment="1">
      <alignment horizontal="left" vertical="center" wrapText="1"/>
    </xf>
    <xf numFmtId="1" fontId="22" fillId="0" borderId="23" xfId="0" applyNumberFormat="1" applyFont="1" applyFill="1" applyBorder="1" applyAlignment="1">
      <alignment horizontal="center" vertical="center"/>
    </xf>
    <xf numFmtId="0" fontId="22" fillId="0" borderId="23" xfId="0" applyNumberFormat="1" applyFont="1" applyFill="1" applyBorder="1" applyAlignment="1">
      <alignment horizontal="left" vertical="center"/>
    </xf>
    <xf numFmtId="0" fontId="22" fillId="0" borderId="23" xfId="0" applyNumberFormat="1" applyFont="1" applyFill="1" applyBorder="1" applyAlignment="1">
      <alignment horizontal="center" vertical="center"/>
    </xf>
    <xf numFmtId="164" fontId="22" fillId="0" borderId="2" xfId="0" applyNumberFormat="1" applyFont="1" applyFill="1" applyBorder="1" applyAlignment="1">
      <alignment horizontal="left" vertical="center"/>
    </xf>
    <xf numFmtId="1" fontId="22" fillId="0" borderId="2" xfId="0" applyNumberFormat="1" applyFont="1" applyFill="1" applyBorder="1" applyAlignment="1">
      <alignment horizontal="center" vertical="center"/>
    </xf>
    <xf numFmtId="2" fontId="21" fillId="5" borderId="23" xfId="0" applyNumberFormat="1" applyFont="1" applyFill="1" applyBorder="1" applyAlignment="1">
      <alignment horizontal="center" vertical="center"/>
    </xf>
    <xf numFmtId="49" fontId="22" fillId="0" borderId="23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4" fillId="0" borderId="23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center"/>
      <protection locked="0"/>
    </xf>
    <xf numFmtId="2" fontId="0" fillId="0" borderId="2" xfId="0" applyNumberFormat="1" applyFont="1" applyFill="1" applyBorder="1" applyAlignment="1" applyProtection="1">
      <alignment horizontal="center"/>
      <protection locked="0"/>
    </xf>
    <xf numFmtId="2" fontId="0" fillId="0" borderId="17" xfId="0" applyNumberFormat="1" applyFont="1" applyFill="1" applyBorder="1" applyAlignment="1" applyProtection="1">
      <alignment horizontal="center"/>
      <protection locked="0"/>
    </xf>
    <xf numFmtId="0" fontId="24" fillId="0" borderId="24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/>
      <protection locked="0"/>
    </xf>
    <xf numFmtId="0" fontId="25" fillId="9" borderId="29" xfId="0" applyNumberFormat="1" applyFont="1" applyFill="1" applyBorder="1" applyAlignment="1">
      <alignment horizontal="center" vertical="center" wrapText="1"/>
    </xf>
    <xf numFmtId="164" fontId="24" fillId="0" borderId="2" xfId="0" applyNumberFormat="1" applyFont="1" applyFill="1" applyBorder="1" applyAlignment="1">
      <alignment horizontal="left" vertical="center" wrapText="1"/>
    </xf>
    <xf numFmtId="164" fontId="24" fillId="0" borderId="2" xfId="0" applyNumberFormat="1" applyFont="1" applyFill="1" applyBorder="1" applyAlignment="1">
      <alignment horizontal="left" vertical="center"/>
    </xf>
    <xf numFmtId="1" fontId="22" fillId="5" borderId="2" xfId="0" applyNumberFormat="1" applyFont="1" applyFill="1" applyBorder="1" applyAlignment="1">
      <alignment horizontal="center" vertical="center"/>
    </xf>
    <xf numFmtId="0" fontId="24" fillId="0" borderId="23" xfId="0" applyNumberFormat="1" applyFont="1" applyFill="1" applyBorder="1" applyAlignment="1">
      <alignment horizontal="left" vertical="center"/>
    </xf>
    <xf numFmtId="2" fontId="21" fillId="5" borderId="23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49" fontId="24" fillId="0" borderId="23" xfId="0" applyNumberFormat="1" applyFont="1" applyFill="1" applyBorder="1" applyAlignment="1">
      <alignment horizontal="center" vertical="center"/>
    </xf>
    <xf numFmtId="49" fontId="24" fillId="0" borderId="29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left" vertical="center" wrapText="1"/>
    </xf>
    <xf numFmtId="1" fontId="22" fillId="0" borderId="27" xfId="0" applyNumberFormat="1" applyFont="1" applyFill="1" applyBorder="1" applyAlignment="1">
      <alignment horizontal="center" vertical="center" wrapText="1"/>
    </xf>
    <xf numFmtId="1" fontId="23" fillId="9" borderId="23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2" fontId="22" fillId="0" borderId="27" xfId="0" applyNumberFormat="1" applyFont="1" applyFill="1" applyBorder="1" applyAlignment="1">
      <alignment horizontal="center" vertical="center" wrapText="1"/>
    </xf>
    <xf numFmtId="164" fontId="22" fillId="0" borderId="27" xfId="0" applyNumberFormat="1" applyFont="1" applyFill="1" applyBorder="1" applyAlignment="1">
      <alignment horizontal="center" vertical="center" wrapText="1"/>
    </xf>
    <xf numFmtId="2" fontId="23" fillId="9" borderId="24" xfId="0" applyNumberFormat="1" applyFont="1" applyFill="1" applyBorder="1" applyAlignment="1">
      <alignment horizontal="center" vertical="center" wrapText="1"/>
    </xf>
    <xf numFmtId="2" fontId="23" fillId="9" borderId="23" xfId="0" applyNumberFormat="1" applyFont="1" applyFill="1" applyBorder="1" applyAlignment="1">
      <alignment horizontal="center" vertical="center" wrapText="1"/>
    </xf>
    <xf numFmtId="1" fontId="21" fillId="0" borderId="2" xfId="0" applyNumberFormat="1" applyFont="1" applyFill="1" applyBorder="1" applyAlignment="1">
      <alignment horizontal="center" vertical="center"/>
    </xf>
    <xf numFmtId="0" fontId="26" fillId="5" borderId="23" xfId="0" applyNumberFormat="1" applyFont="1" applyFill="1" applyBorder="1" applyAlignment="1">
      <alignment horizontal="left" vertical="center" wrapText="1"/>
    </xf>
    <xf numFmtId="164" fontId="26" fillId="5" borderId="23" xfId="0" applyNumberFormat="1" applyFont="1" applyFill="1" applyBorder="1" applyAlignment="1">
      <alignment horizontal="left" vertical="center"/>
    </xf>
    <xf numFmtId="1" fontId="21" fillId="5" borderId="2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12" fillId="0" borderId="23" xfId="0" applyNumberFormat="1" applyFont="1" applyFill="1" applyBorder="1" applyAlignment="1">
      <alignment horizontal="left" vertical="center" wrapText="1"/>
    </xf>
    <xf numFmtId="0" fontId="12" fillId="9" borderId="23" xfId="0" applyNumberFormat="1" applyFont="1" applyFill="1" applyBorder="1" applyAlignment="1">
      <alignment horizontal="left" vertical="center" wrapText="1"/>
    </xf>
    <xf numFmtId="0" fontId="24" fillId="9" borderId="23" xfId="0" applyNumberFormat="1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5">
    <cellStyle name="Excel Built-in Good" xfId="2"/>
    <cellStyle name="Excel Built-in Normal" xfId="3"/>
    <cellStyle name="Обычный" xfId="0" builtinId="0"/>
    <cellStyle name="Обычный 3" xfId="4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218" t="s">
        <v>128</v>
      </c>
      <c r="D1" s="219"/>
      <c r="E1" s="219"/>
      <c r="F1" s="12" t="s">
        <v>16</v>
      </c>
      <c r="G1" s="2" t="s">
        <v>17</v>
      </c>
      <c r="H1" s="220" t="s">
        <v>129</v>
      </c>
      <c r="I1" s="220"/>
      <c r="J1" s="220"/>
      <c r="K1" s="220"/>
    </row>
    <row r="2" spans="1:12" ht="18">
      <c r="A2" s="35" t="s">
        <v>6</v>
      </c>
      <c r="C2" s="2"/>
      <c r="G2" s="2" t="s">
        <v>18</v>
      </c>
      <c r="H2" s="220" t="s">
        <v>130</v>
      </c>
      <c r="I2" s="220"/>
      <c r="J2" s="220"/>
      <c r="K2" s="220"/>
    </row>
    <row r="3" spans="1:12" ht="17.100000000000001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185</v>
      </c>
      <c r="G6" s="52">
        <v>9.6</v>
      </c>
      <c r="H6" s="53">
        <v>8.4700000000000006</v>
      </c>
      <c r="I6" s="54">
        <v>35.1</v>
      </c>
      <c r="J6" s="53">
        <v>237.51</v>
      </c>
      <c r="K6" s="55">
        <v>184</v>
      </c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6" t="s">
        <v>40</v>
      </c>
      <c r="F8" s="57">
        <v>205</v>
      </c>
      <c r="G8" s="70">
        <v>0.2</v>
      </c>
      <c r="H8" s="71">
        <v>0.1</v>
      </c>
      <c r="I8" s="72">
        <v>15</v>
      </c>
      <c r="J8" s="71">
        <v>60</v>
      </c>
      <c r="K8" s="73">
        <v>431</v>
      </c>
      <c r="L8" s="42"/>
    </row>
    <row r="9" spans="1:12" ht="15.75">
      <c r="A9" s="23"/>
      <c r="B9" s="15"/>
      <c r="C9" s="11"/>
      <c r="D9" s="7" t="s">
        <v>23</v>
      </c>
      <c r="E9" s="58" t="s">
        <v>41</v>
      </c>
      <c r="F9" s="59">
        <v>35</v>
      </c>
      <c r="G9" s="65">
        <v>2.4</v>
      </c>
      <c r="H9" s="65">
        <v>8.1</v>
      </c>
      <c r="I9" s="66">
        <v>13</v>
      </c>
      <c r="J9" s="65">
        <v>142</v>
      </c>
      <c r="K9" s="74">
        <v>1</v>
      </c>
      <c r="L9" s="42"/>
    </row>
    <row r="10" spans="1:12" ht="15">
      <c r="A10" s="23"/>
      <c r="B10" s="15"/>
      <c r="C10" s="11"/>
      <c r="D10" s="7" t="s">
        <v>24</v>
      </c>
      <c r="E10" s="60" t="s">
        <v>42</v>
      </c>
      <c r="F10" s="61">
        <v>100</v>
      </c>
      <c r="G10" s="67">
        <v>0.4</v>
      </c>
      <c r="H10" s="67">
        <v>0.4</v>
      </c>
      <c r="I10" s="68">
        <v>9.8000000000000007</v>
      </c>
      <c r="J10" s="67">
        <v>44.4</v>
      </c>
      <c r="K10" s="74">
        <v>338</v>
      </c>
      <c r="L10" s="42"/>
    </row>
    <row r="11" spans="1:12" ht="15">
      <c r="A11" s="23"/>
      <c r="B11" s="15"/>
      <c r="C11" s="11"/>
      <c r="D11" s="64" t="s">
        <v>44</v>
      </c>
      <c r="E11" s="62" t="s">
        <v>43</v>
      </c>
      <c r="F11" s="63">
        <v>25</v>
      </c>
      <c r="G11" s="69">
        <v>3</v>
      </c>
      <c r="H11" s="69">
        <v>2.5</v>
      </c>
      <c r="I11" s="69">
        <v>11.2</v>
      </c>
      <c r="J11" s="69">
        <v>69</v>
      </c>
      <c r="K11" s="75" t="s">
        <v>45</v>
      </c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15.6</v>
      </c>
      <c r="H13" s="19">
        <f>SUM(H6:H12)</f>
        <v>19.57</v>
      </c>
      <c r="I13" s="19">
        <f>SUM(I6:I12)</f>
        <v>84.100000000000009</v>
      </c>
      <c r="J13" s="19">
        <f>SUM(J6:J12)</f>
        <v>552.91</v>
      </c>
      <c r="K13" s="25"/>
      <c r="L13" s="19">
        <v>104.4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6" t="s">
        <v>46</v>
      </c>
      <c r="F14" s="77">
        <v>60</v>
      </c>
      <c r="G14" s="69">
        <v>0.48</v>
      </c>
      <c r="H14" s="69">
        <v>0.06</v>
      </c>
      <c r="I14" s="69">
        <v>1.2</v>
      </c>
      <c r="J14" s="69">
        <v>6.6</v>
      </c>
      <c r="K14" s="89" t="s">
        <v>55</v>
      </c>
      <c r="L14" s="42"/>
    </row>
    <row r="15" spans="1:12" ht="15">
      <c r="A15" s="23"/>
      <c r="B15" s="15"/>
      <c r="C15" s="11"/>
      <c r="D15" s="7" t="s">
        <v>27</v>
      </c>
      <c r="E15" s="78" t="s">
        <v>47</v>
      </c>
      <c r="F15" s="77">
        <v>210</v>
      </c>
      <c r="G15" s="69">
        <v>2.1</v>
      </c>
      <c r="H15" s="69">
        <v>3.1</v>
      </c>
      <c r="I15" s="69">
        <v>10.1</v>
      </c>
      <c r="J15" s="69">
        <v>109.2</v>
      </c>
      <c r="K15" s="86">
        <v>72</v>
      </c>
      <c r="L15" s="42"/>
    </row>
    <row r="16" spans="1:12" ht="15">
      <c r="A16" s="23"/>
      <c r="B16" s="15"/>
      <c r="C16" s="11"/>
      <c r="D16" s="7" t="s">
        <v>28</v>
      </c>
      <c r="E16" s="79" t="s">
        <v>48</v>
      </c>
      <c r="F16" s="80">
        <v>100</v>
      </c>
      <c r="G16" s="69">
        <v>9.3000000000000007</v>
      </c>
      <c r="H16" s="69">
        <v>13.5</v>
      </c>
      <c r="I16" s="69">
        <v>5.47</v>
      </c>
      <c r="J16" s="69">
        <v>195.4</v>
      </c>
      <c r="K16" s="86">
        <v>313</v>
      </c>
      <c r="L16" s="42"/>
    </row>
    <row r="17" spans="1:12" ht="15">
      <c r="A17" s="23"/>
      <c r="B17" s="15"/>
      <c r="C17" s="11"/>
      <c r="D17" s="7" t="s">
        <v>29</v>
      </c>
      <c r="E17" s="81" t="s">
        <v>49</v>
      </c>
      <c r="F17" s="80">
        <v>150</v>
      </c>
      <c r="G17" s="85">
        <v>5</v>
      </c>
      <c r="H17" s="85">
        <v>4.8</v>
      </c>
      <c r="I17" s="85">
        <v>27</v>
      </c>
      <c r="J17" s="85">
        <v>151</v>
      </c>
      <c r="K17" s="87">
        <v>331</v>
      </c>
      <c r="L17" s="42"/>
    </row>
    <row r="18" spans="1:12" ht="15">
      <c r="A18" s="23"/>
      <c r="B18" s="15"/>
      <c r="C18" s="11"/>
      <c r="D18" s="7" t="s">
        <v>30</v>
      </c>
      <c r="E18" s="81" t="s">
        <v>50</v>
      </c>
      <c r="F18" s="82">
        <v>200</v>
      </c>
      <c r="G18" s="85">
        <v>1</v>
      </c>
      <c r="H18" s="85">
        <v>0.2</v>
      </c>
      <c r="I18" s="85">
        <v>19.170000000000002</v>
      </c>
      <c r="J18" s="85">
        <v>90</v>
      </c>
      <c r="K18" s="86">
        <v>442</v>
      </c>
      <c r="L18" s="42"/>
    </row>
    <row r="19" spans="1:12" ht="15">
      <c r="A19" s="23"/>
      <c r="B19" s="15"/>
      <c r="C19" s="11"/>
      <c r="D19" s="7" t="s">
        <v>31</v>
      </c>
      <c r="E19" s="83" t="s">
        <v>51</v>
      </c>
      <c r="F19" s="80">
        <v>50</v>
      </c>
      <c r="G19" s="85">
        <v>4</v>
      </c>
      <c r="H19" s="85">
        <v>2.3199999999999998</v>
      </c>
      <c r="I19" s="85">
        <v>25.98</v>
      </c>
      <c r="J19" s="85">
        <v>136</v>
      </c>
      <c r="K19" s="88" t="s">
        <v>53</v>
      </c>
      <c r="L19" s="42"/>
    </row>
    <row r="20" spans="1:12" ht="30">
      <c r="A20" s="23"/>
      <c r="B20" s="15"/>
      <c r="C20" s="11"/>
      <c r="D20" s="7" t="s">
        <v>32</v>
      </c>
      <c r="E20" s="84" t="s">
        <v>52</v>
      </c>
      <c r="F20" s="80">
        <v>40</v>
      </c>
      <c r="G20" s="85">
        <v>3.2</v>
      </c>
      <c r="H20" s="85">
        <v>1.7</v>
      </c>
      <c r="I20" s="85">
        <v>20.399999999999999</v>
      </c>
      <c r="J20" s="85">
        <v>92</v>
      </c>
      <c r="K20" s="88" t="s">
        <v>54</v>
      </c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>SUM(G14:G22)</f>
        <v>25.080000000000002</v>
      </c>
      <c r="H23" s="19">
        <f>SUM(H14:H22)</f>
        <v>25.68</v>
      </c>
      <c r="I23" s="19">
        <f>SUM(I14:I22)</f>
        <v>109.32</v>
      </c>
      <c r="J23" s="19">
        <f>SUM(J14:J22)</f>
        <v>780.2</v>
      </c>
      <c r="K23" s="25"/>
      <c r="L23" s="19">
        <v>156.5</v>
      </c>
    </row>
    <row r="24" spans="1:12" ht="15">
      <c r="A24" s="29">
        <f>A6</f>
        <v>1</v>
      </c>
      <c r="B24" s="30">
        <f>B6</f>
        <v>1</v>
      </c>
      <c r="C24" s="215" t="s">
        <v>4</v>
      </c>
      <c r="D24" s="216"/>
      <c r="E24" s="31"/>
      <c r="F24" s="32">
        <f>F13+F23</f>
        <v>1360</v>
      </c>
      <c r="G24" s="32">
        <f>G13+G23</f>
        <v>40.68</v>
      </c>
      <c r="H24" s="32">
        <f>H13+H23</f>
        <v>45.25</v>
      </c>
      <c r="I24" s="32">
        <f>I13+I23</f>
        <v>193.42000000000002</v>
      </c>
      <c r="J24" s="32">
        <f>J13+J23</f>
        <v>1333.1100000000001</v>
      </c>
      <c r="K24" s="32"/>
      <c r="L24" s="32">
        <f>L13+L23</f>
        <v>260.89999999999998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90" t="s">
        <v>56</v>
      </c>
      <c r="F25" s="91">
        <v>170</v>
      </c>
      <c r="G25" s="96">
        <v>16.38</v>
      </c>
      <c r="H25" s="97">
        <v>16.600000000000001</v>
      </c>
      <c r="I25" s="96">
        <v>26.7</v>
      </c>
      <c r="J25" s="97">
        <v>374.4</v>
      </c>
      <c r="K25" s="98">
        <v>224</v>
      </c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92" t="s">
        <v>57</v>
      </c>
      <c r="F27" s="93">
        <v>200</v>
      </c>
      <c r="G27" s="52">
        <v>0.2</v>
      </c>
      <c r="H27" s="53">
        <v>0.1</v>
      </c>
      <c r="I27" s="54">
        <v>15</v>
      </c>
      <c r="J27" s="53">
        <v>60</v>
      </c>
      <c r="K27" s="99">
        <v>430</v>
      </c>
      <c r="L27" s="42"/>
    </row>
    <row r="28" spans="1:12" ht="15">
      <c r="A28" s="14"/>
      <c r="B28" s="15"/>
      <c r="C28" s="11"/>
      <c r="D28" s="7" t="s">
        <v>23</v>
      </c>
      <c r="E28" s="83" t="s">
        <v>51</v>
      </c>
      <c r="F28" s="94">
        <v>25</v>
      </c>
      <c r="G28" s="52">
        <v>2</v>
      </c>
      <c r="H28" s="53">
        <v>1.1599999999999999</v>
      </c>
      <c r="I28" s="54">
        <v>12.99</v>
      </c>
      <c r="J28" s="52">
        <v>68</v>
      </c>
      <c r="K28" s="75" t="s">
        <v>59</v>
      </c>
      <c r="L28" s="42"/>
    </row>
    <row r="29" spans="1:12" ht="15">
      <c r="A29" s="14"/>
      <c r="B29" s="15"/>
      <c r="C29" s="11"/>
      <c r="D29" s="7" t="s">
        <v>24</v>
      </c>
      <c r="E29" s="95" t="s">
        <v>58</v>
      </c>
      <c r="F29" s="91">
        <v>170</v>
      </c>
      <c r="G29" s="96">
        <v>1.53</v>
      </c>
      <c r="H29" s="97">
        <v>0.34</v>
      </c>
      <c r="I29" s="96">
        <v>13.77</v>
      </c>
      <c r="J29" s="96">
        <v>73.099999999999994</v>
      </c>
      <c r="K29" s="100" t="s">
        <v>60</v>
      </c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>SUM(G25:G31)</f>
        <v>20.11</v>
      </c>
      <c r="H32" s="19">
        <f>SUM(H25:H31)</f>
        <v>18.200000000000003</v>
      </c>
      <c r="I32" s="19">
        <f>SUM(I25:I31)</f>
        <v>68.460000000000008</v>
      </c>
      <c r="J32" s="19">
        <f>SUM(J25:J31)</f>
        <v>575.5</v>
      </c>
      <c r="K32" s="25"/>
      <c r="L32" s="19">
        <v>104.4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01" t="s">
        <v>61</v>
      </c>
      <c r="F33" s="102">
        <v>60</v>
      </c>
      <c r="G33" s="113">
        <v>0.78</v>
      </c>
      <c r="H33" s="113">
        <v>3.2</v>
      </c>
      <c r="I33" s="113">
        <v>5.7</v>
      </c>
      <c r="J33" s="113">
        <v>53.1</v>
      </c>
      <c r="K33" s="112" t="s">
        <v>68</v>
      </c>
      <c r="L33" s="42"/>
    </row>
    <row r="34" spans="1:12" ht="30">
      <c r="A34" s="14"/>
      <c r="B34" s="15"/>
      <c r="C34" s="11"/>
      <c r="D34" s="7" t="s">
        <v>27</v>
      </c>
      <c r="E34" s="103" t="s">
        <v>62</v>
      </c>
      <c r="F34" s="102">
        <v>210</v>
      </c>
      <c r="G34" s="114">
        <v>3.46</v>
      </c>
      <c r="H34" s="114">
        <v>4.63</v>
      </c>
      <c r="I34" s="114">
        <v>9.51</v>
      </c>
      <c r="J34" s="113">
        <v>93.3</v>
      </c>
      <c r="K34" s="109">
        <v>76</v>
      </c>
      <c r="L34" s="42"/>
    </row>
    <row r="35" spans="1:12" ht="15">
      <c r="A35" s="14"/>
      <c r="B35" s="15"/>
      <c r="C35" s="11"/>
      <c r="D35" s="7" t="s">
        <v>28</v>
      </c>
      <c r="E35" s="104" t="s">
        <v>63</v>
      </c>
      <c r="F35" s="102">
        <v>90</v>
      </c>
      <c r="G35" s="115">
        <v>11.3</v>
      </c>
      <c r="H35" s="116">
        <v>10.5</v>
      </c>
      <c r="I35" s="115">
        <v>8.4700000000000006</v>
      </c>
      <c r="J35" s="117">
        <v>174.5</v>
      </c>
      <c r="K35" s="110" t="s">
        <v>66</v>
      </c>
      <c r="L35" s="42"/>
    </row>
    <row r="36" spans="1:12" ht="15">
      <c r="A36" s="14"/>
      <c r="B36" s="15"/>
      <c r="C36" s="11"/>
      <c r="D36" s="7" t="s">
        <v>29</v>
      </c>
      <c r="E36" s="105" t="s">
        <v>64</v>
      </c>
      <c r="F36" s="106">
        <v>150</v>
      </c>
      <c r="G36" s="85">
        <v>3.7</v>
      </c>
      <c r="H36" s="85">
        <v>6.3</v>
      </c>
      <c r="I36" s="85">
        <v>26.18</v>
      </c>
      <c r="J36" s="85">
        <v>203</v>
      </c>
      <c r="K36" s="111">
        <v>325</v>
      </c>
      <c r="L36" s="42"/>
    </row>
    <row r="37" spans="1:12" ht="15">
      <c r="A37" s="14"/>
      <c r="B37" s="15"/>
      <c r="C37" s="11"/>
      <c r="D37" s="7" t="s">
        <v>30</v>
      </c>
      <c r="E37" s="107" t="s">
        <v>65</v>
      </c>
      <c r="F37" s="108">
        <v>200</v>
      </c>
      <c r="G37" s="69">
        <v>0.2</v>
      </c>
      <c r="H37" s="69">
        <v>0.2</v>
      </c>
      <c r="I37" s="69">
        <v>20.100000000000001</v>
      </c>
      <c r="J37" s="69">
        <v>87.8</v>
      </c>
      <c r="K37" s="89" t="s">
        <v>67</v>
      </c>
      <c r="L37" s="42"/>
    </row>
    <row r="38" spans="1:12" ht="15">
      <c r="A38" s="14"/>
      <c r="B38" s="15"/>
      <c r="C38" s="11"/>
      <c r="D38" s="7" t="s">
        <v>31</v>
      </c>
      <c r="E38" s="83" t="s">
        <v>51</v>
      </c>
      <c r="F38" s="108">
        <v>50</v>
      </c>
      <c r="G38" s="85">
        <v>4</v>
      </c>
      <c r="H38" s="85">
        <v>2.3199999999999998</v>
      </c>
      <c r="I38" s="85">
        <v>25.98</v>
      </c>
      <c r="J38" s="85">
        <v>136</v>
      </c>
      <c r="K38" s="112" t="s">
        <v>53</v>
      </c>
      <c r="L38" s="42"/>
    </row>
    <row r="39" spans="1:12" ht="30">
      <c r="A39" s="14"/>
      <c r="B39" s="15"/>
      <c r="C39" s="11"/>
      <c r="D39" s="7" t="s">
        <v>32</v>
      </c>
      <c r="E39" s="95" t="s">
        <v>52</v>
      </c>
      <c r="F39" s="108">
        <v>40</v>
      </c>
      <c r="G39" s="85">
        <v>3.2</v>
      </c>
      <c r="H39" s="85">
        <v>1.7</v>
      </c>
      <c r="I39" s="85">
        <v>20.399999999999999</v>
      </c>
      <c r="J39" s="85">
        <v>92</v>
      </c>
      <c r="K39" s="112" t="s">
        <v>54</v>
      </c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>SUM(G33:G41)</f>
        <v>26.64</v>
      </c>
      <c r="H42" s="19">
        <f>SUM(H33:H41)</f>
        <v>28.849999999999998</v>
      </c>
      <c r="I42" s="19">
        <f>SUM(I33:I41)</f>
        <v>116.34</v>
      </c>
      <c r="J42" s="19">
        <f>SUM(J33:J41)</f>
        <v>839.69999999999993</v>
      </c>
      <c r="K42" s="25"/>
      <c r="L42" s="19">
        <v>156.5</v>
      </c>
    </row>
    <row r="43" spans="1:12" ht="15" customHeight="1">
      <c r="A43" s="33">
        <f>A25</f>
        <v>1</v>
      </c>
      <c r="B43" s="33">
        <f>B25</f>
        <v>2</v>
      </c>
      <c r="C43" s="215" t="s">
        <v>4</v>
      </c>
      <c r="D43" s="216"/>
      <c r="E43" s="31"/>
      <c r="F43" s="32">
        <f>F32+F42</f>
        <v>1365</v>
      </c>
      <c r="G43" s="32">
        <f>G32+G42</f>
        <v>46.75</v>
      </c>
      <c r="H43" s="32">
        <f>H32+H42</f>
        <v>47.05</v>
      </c>
      <c r="I43" s="32">
        <f>I32+I42</f>
        <v>184.8</v>
      </c>
      <c r="J43" s="32">
        <f>J32+J42</f>
        <v>1415.1999999999998</v>
      </c>
      <c r="K43" s="32"/>
      <c r="L43" s="32">
        <f>L32+L42</f>
        <v>260.89999999999998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95" t="s">
        <v>69</v>
      </c>
      <c r="F44" s="91">
        <v>180</v>
      </c>
      <c r="G44" s="96">
        <v>5.73</v>
      </c>
      <c r="H44" s="97">
        <v>9.25</v>
      </c>
      <c r="I44" s="96">
        <v>27</v>
      </c>
      <c r="J44" s="97">
        <v>207.2</v>
      </c>
      <c r="K44" s="98">
        <v>190</v>
      </c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6" t="s">
        <v>70</v>
      </c>
      <c r="F46" s="118">
        <v>200</v>
      </c>
      <c r="G46" s="122">
        <v>2.9</v>
      </c>
      <c r="H46" s="122">
        <v>2.5</v>
      </c>
      <c r="I46" s="122">
        <v>19.600000000000001</v>
      </c>
      <c r="J46" s="126">
        <v>134</v>
      </c>
      <c r="K46" s="73">
        <v>433</v>
      </c>
      <c r="L46" s="42"/>
    </row>
    <row r="47" spans="1:12" ht="15">
      <c r="A47" s="23"/>
      <c r="B47" s="15"/>
      <c r="C47" s="11"/>
      <c r="D47" s="7" t="s">
        <v>23</v>
      </c>
      <c r="E47" s="83" t="s">
        <v>71</v>
      </c>
      <c r="F47" s="119">
        <v>45</v>
      </c>
      <c r="G47" s="123">
        <v>2.2000000000000002</v>
      </c>
      <c r="H47" s="123">
        <v>1.2</v>
      </c>
      <c r="I47" s="123">
        <v>16.8</v>
      </c>
      <c r="J47" s="126">
        <v>86.8</v>
      </c>
      <c r="K47" s="127" t="s">
        <v>80</v>
      </c>
      <c r="L47" s="42"/>
    </row>
    <row r="48" spans="1:12" ht="15">
      <c r="A48" s="23"/>
      <c r="B48" s="15"/>
      <c r="C48" s="11"/>
      <c r="D48" s="7" t="s">
        <v>24</v>
      </c>
      <c r="E48" s="120" t="s">
        <v>72</v>
      </c>
      <c r="F48" s="118">
        <v>130</v>
      </c>
      <c r="G48" s="124">
        <v>0.52</v>
      </c>
      <c r="H48" s="124">
        <v>0.4</v>
      </c>
      <c r="I48" s="125">
        <v>13.4</v>
      </c>
      <c r="J48" s="126">
        <v>61.1</v>
      </c>
      <c r="K48" s="128" t="s">
        <v>60</v>
      </c>
      <c r="L48" s="42"/>
    </row>
    <row r="49" spans="1:12" ht="15">
      <c r="A49" s="23"/>
      <c r="B49" s="15"/>
      <c r="C49" s="11"/>
      <c r="D49" s="121" t="s">
        <v>74</v>
      </c>
      <c r="E49" s="95" t="s">
        <v>73</v>
      </c>
      <c r="F49" s="118">
        <v>100</v>
      </c>
      <c r="G49" s="123">
        <v>4.0999999999999996</v>
      </c>
      <c r="H49" s="123">
        <v>2.5</v>
      </c>
      <c r="I49" s="123">
        <v>4.9000000000000004</v>
      </c>
      <c r="J49" s="126">
        <v>87</v>
      </c>
      <c r="K49" s="128" t="s">
        <v>81</v>
      </c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>SUM(G44:G50)</f>
        <v>15.450000000000001</v>
      </c>
      <c r="H51" s="19">
        <f>SUM(H44:H50)</f>
        <v>15.85</v>
      </c>
      <c r="I51" s="19">
        <f>SUM(I44:I50)</f>
        <v>81.700000000000017</v>
      </c>
      <c r="J51" s="19">
        <f>SUM(J44:J50)</f>
        <v>576.1</v>
      </c>
      <c r="K51" s="25"/>
      <c r="L51" s="19">
        <v>104.4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03" t="s">
        <v>75</v>
      </c>
      <c r="F52" s="63">
        <v>80</v>
      </c>
      <c r="G52" s="114">
        <v>3.61</v>
      </c>
      <c r="H52" s="114">
        <v>7</v>
      </c>
      <c r="I52" s="114">
        <v>3.6</v>
      </c>
      <c r="J52" s="69">
        <v>100</v>
      </c>
      <c r="K52" s="129" t="s">
        <v>82</v>
      </c>
      <c r="L52" s="42"/>
    </row>
    <row r="53" spans="1:12" ht="30">
      <c r="A53" s="23"/>
      <c r="B53" s="15"/>
      <c r="C53" s="11"/>
      <c r="D53" s="7" t="s">
        <v>27</v>
      </c>
      <c r="E53" s="95" t="s">
        <v>76</v>
      </c>
      <c r="F53" s="106">
        <v>205</v>
      </c>
      <c r="G53" s="85">
        <v>3.1</v>
      </c>
      <c r="H53" s="85">
        <v>2.2400000000000002</v>
      </c>
      <c r="I53" s="85">
        <v>13.2</v>
      </c>
      <c r="J53" s="85">
        <v>93.6</v>
      </c>
      <c r="K53" s="111">
        <v>82</v>
      </c>
      <c r="L53" s="42"/>
    </row>
    <row r="54" spans="1:12" ht="15">
      <c r="A54" s="23"/>
      <c r="B54" s="15"/>
      <c r="C54" s="11"/>
      <c r="D54" s="7" t="s">
        <v>28</v>
      </c>
      <c r="E54" s="104" t="s">
        <v>77</v>
      </c>
      <c r="F54" s="106">
        <v>90</v>
      </c>
      <c r="G54" s="114">
        <v>9.8000000000000007</v>
      </c>
      <c r="H54" s="114">
        <v>8.65</v>
      </c>
      <c r="I54" s="114">
        <v>9.44</v>
      </c>
      <c r="J54" s="85">
        <v>151.76</v>
      </c>
      <c r="K54" s="112" t="s">
        <v>83</v>
      </c>
      <c r="L54" s="42"/>
    </row>
    <row r="55" spans="1:12" ht="15">
      <c r="A55" s="23"/>
      <c r="B55" s="15"/>
      <c r="C55" s="11"/>
      <c r="D55" s="7" t="s">
        <v>29</v>
      </c>
      <c r="E55" s="107" t="s">
        <v>78</v>
      </c>
      <c r="F55" s="102">
        <v>150</v>
      </c>
      <c r="G55" s="113">
        <v>2.88</v>
      </c>
      <c r="H55" s="113">
        <v>5.3</v>
      </c>
      <c r="I55" s="113">
        <v>22.8</v>
      </c>
      <c r="J55" s="113">
        <v>151.9</v>
      </c>
      <c r="K55" s="109">
        <v>333</v>
      </c>
      <c r="L55" s="42"/>
    </row>
    <row r="56" spans="1:12" ht="15">
      <c r="A56" s="23"/>
      <c r="B56" s="15"/>
      <c r="C56" s="11"/>
      <c r="D56" s="7" t="s">
        <v>30</v>
      </c>
      <c r="E56" s="105" t="s">
        <v>79</v>
      </c>
      <c r="F56" s="106">
        <v>200</v>
      </c>
      <c r="G56" s="85">
        <v>0.5</v>
      </c>
      <c r="H56" s="85">
        <v>0.1</v>
      </c>
      <c r="I56" s="85">
        <v>24.1</v>
      </c>
      <c r="J56" s="85">
        <v>95.2</v>
      </c>
      <c r="K56" s="112" t="s">
        <v>84</v>
      </c>
      <c r="L56" s="42"/>
    </row>
    <row r="57" spans="1:12" ht="15">
      <c r="A57" s="23"/>
      <c r="B57" s="15"/>
      <c r="C57" s="11"/>
      <c r="D57" s="7" t="s">
        <v>31</v>
      </c>
      <c r="E57" s="83" t="s">
        <v>51</v>
      </c>
      <c r="F57" s="108">
        <v>50</v>
      </c>
      <c r="G57" s="85">
        <v>4</v>
      </c>
      <c r="H57" s="85">
        <v>2.3199999999999998</v>
      </c>
      <c r="I57" s="85">
        <v>25.98</v>
      </c>
      <c r="J57" s="85">
        <v>136</v>
      </c>
      <c r="K57" s="112" t="s">
        <v>53</v>
      </c>
      <c r="L57" s="42"/>
    </row>
    <row r="58" spans="1:12" ht="30">
      <c r="A58" s="23"/>
      <c r="B58" s="15"/>
      <c r="C58" s="11"/>
      <c r="D58" s="7" t="s">
        <v>32</v>
      </c>
      <c r="E58" s="95" t="s">
        <v>52</v>
      </c>
      <c r="F58" s="106">
        <v>40</v>
      </c>
      <c r="G58" s="85">
        <v>3.2</v>
      </c>
      <c r="H58" s="85">
        <v>1.7</v>
      </c>
      <c r="I58" s="85">
        <v>20.399999999999999</v>
      </c>
      <c r="J58" s="85">
        <v>92</v>
      </c>
      <c r="K58" s="112" t="s">
        <v>54</v>
      </c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>SUM(G52:G60)</f>
        <v>27.09</v>
      </c>
      <c r="H61" s="19">
        <f>SUM(H52:H60)</f>
        <v>27.310000000000002</v>
      </c>
      <c r="I61" s="19">
        <f>SUM(I52:I60)</f>
        <v>119.52000000000001</v>
      </c>
      <c r="J61" s="19">
        <f>SUM(J52:J60)</f>
        <v>820.46</v>
      </c>
      <c r="K61" s="25"/>
      <c r="L61" s="19">
        <v>156.5</v>
      </c>
    </row>
    <row r="62" spans="1:12" ht="15" customHeight="1">
      <c r="A62" s="29">
        <f>A44</f>
        <v>1</v>
      </c>
      <c r="B62" s="30">
        <f>B44</f>
        <v>3</v>
      </c>
      <c r="C62" s="215" t="s">
        <v>4</v>
      </c>
      <c r="D62" s="216"/>
      <c r="E62" s="31"/>
      <c r="F62" s="32">
        <f>F51+F61</f>
        <v>1470</v>
      </c>
      <c r="G62" s="32">
        <f>G51+G61</f>
        <v>42.54</v>
      </c>
      <c r="H62" s="32">
        <f>H51+H61</f>
        <v>43.160000000000004</v>
      </c>
      <c r="I62" s="32">
        <f>I51+I61</f>
        <v>201.22000000000003</v>
      </c>
      <c r="J62" s="32">
        <f>J51+J61</f>
        <v>1396.56</v>
      </c>
      <c r="K62" s="32"/>
      <c r="L62" s="32">
        <f>L51+L61</f>
        <v>260.89999999999998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78" t="s">
        <v>85</v>
      </c>
      <c r="F63" s="91">
        <v>185</v>
      </c>
      <c r="G63" s="133">
        <v>10</v>
      </c>
      <c r="H63" s="134">
        <v>7.63</v>
      </c>
      <c r="I63" s="133">
        <v>31.6</v>
      </c>
      <c r="J63" s="134">
        <v>213.64</v>
      </c>
      <c r="K63" s="98">
        <v>189</v>
      </c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95" t="s">
        <v>57</v>
      </c>
      <c r="F65" s="91">
        <v>200</v>
      </c>
      <c r="G65" s="96">
        <v>0.2</v>
      </c>
      <c r="H65" s="97">
        <v>0.1</v>
      </c>
      <c r="I65" s="96">
        <v>15</v>
      </c>
      <c r="J65" s="97">
        <v>60</v>
      </c>
      <c r="K65" s="98">
        <v>430</v>
      </c>
      <c r="L65" s="42"/>
    </row>
    <row r="66" spans="1:12" ht="15">
      <c r="A66" s="23"/>
      <c r="B66" s="15"/>
      <c r="C66" s="11"/>
      <c r="D66" s="7" t="s">
        <v>23</v>
      </c>
      <c r="E66" s="120" t="s">
        <v>86</v>
      </c>
      <c r="F66" s="131">
        <v>40</v>
      </c>
      <c r="G66" s="124">
        <v>4.4000000000000004</v>
      </c>
      <c r="H66" s="124">
        <v>12.42</v>
      </c>
      <c r="I66" s="125">
        <v>13</v>
      </c>
      <c r="J66" s="124">
        <v>179.33</v>
      </c>
      <c r="K66" s="138">
        <v>3</v>
      </c>
      <c r="L66" s="42"/>
    </row>
    <row r="67" spans="1:12" ht="15">
      <c r="A67" s="23"/>
      <c r="B67" s="15"/>
      <c r="C67" s="11"/>
      <c r="D67" s="7" t="s">
        <v>24</v>
      </c>
      <c r="E67" s="130" t="s">
        <v>87</v>
      </c>
      <c r="F67" s="132">
        <v>100</v>
      </c>
      <c r="G67" s="135">
        <v>0.8</v>
      </c>
      <c r="H67" s="135">
        <v>0.1</v>
      </c>
      <c r="I67" s="135">
        <v>7.5</v>
      </c>
      <c r="J67" s="135">
        <v>38</v>
      </c>
      <c r="K67" s="86">
        <v>338</v>
      </c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>SUM(G63:G69)</f>
        <v>15.4</v>
      </c>
      <c r="H70" s="19">
        <f>SUM(H63:H69)</f>
        <v>20.25</v>
      </c>
      <c r="I70" s="19">
        <f>SUM(I63:I69)</f>
        <v>67.099999999999994</v>
      </c>
      <c r="J70" s="19">
        <f>SUM(J63:J69)</f>
        <v>490.97</v>
      </c>
      <c r="K70" s="25"/>
      <c r="L70" s="19">
        <v>104.4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03" t="s">
        <v>88</v>
      </c>
      <c r="F71" s="136">
        <v>60</v>
      </c>
      <c r="G71" s="69">
        <v>0.96</v>
      </c>
      <c r="H71" s="69">
        <v>3.06</v>
      </c>
      <c r="I71" s="69">
        <v>4.62</v>
      </c>
      <c r="J71" s="69">
        <v>49.8</v>
      </c>
      <c r="K71" s="139">
        <v>40</v>
      </c>
      <c r="L71" s="42"/>
    </row>
    <row r="72" spans="1:12" ht="15">
      <c r="A72" s="23"/>
      <c r="B72" s="15"/>
      <c r="C72" s="11"/>
      <c r="D72" s="7" t="s">
        <v>27</v>
      </c>
      <c r="E72" s="95" t="s">
        <v>89</v>
      </c>
      <c r="F72" s="106">
        <v>205</v>
      </c>
      <c r="G72" s="85">
        <v>4.22</v>
      </c>
      <c r="H72" s="85">
        <v>2.7</v>
      </c>
      <c r="I72" s="85">
        <v>16.12</v>
      </c>
      <c r="J72" s="85">
        <v>114.7</v>
      </c>
      <c r="K72" s="111" t="s">
        <v>93</v>
      </c>
      <c r="L72" s="42"/>
    </row>
    <row r="73" spans="1:12" ht="15">
      <c r="A73" s="23"/>
      <c r="B73" s="15"/>
      <c r="C73" s="11"/>
      <c r="D73" s="7" t="s">
        <v>28</v>
      </c>
      <c r="E73" s="137" t="s">
        <v>90</v>
      </c>
      <c r="F73" s="108">
        <v>90</v>
      </c>
      <c r="G73" s="85">
        <v>9.44</v>
      </c>
      <c r="H73" s="85">
        <v>10</v>
      </c>
      <c r="I73" s="85">
        <v>3.78</v>
      </c>
      <c r="J73" s="85">
        <v>170</v>
      </c>
      <c r="K73" s="111">
        <v>275</v>
      </c>
      <c r="L73" s="42"/>
    </row>
    <row r="74" spans="1:12" ht="15">
      <c r="A74" s="23"/>
      <c r="B74" s="15"/>
      <c r="C74" s="11"/>
      <c r="D74" s="7" t="s">
        <v>29</v>
      </c>
      <c r="E74" s="107" t="s">
        <v>91</v>
      </c>
      <c r="F74" s="102">
        <v>150</v>
      </c>
      <c r="G74" s="113">
        <v>3.6</v>
      </c>
      <c r="H74" s="113">
        <v>5.6</v>
      </c>
      <c r="I74" s="113">
        <v>32.1</v>
      </c>
      <c r="J74" s="113">
        <v>206</v>
      </c>
      <c r="K74" s="109">
        <v>323</v>
      </c>
      <c r="L74" s="42"/>
    </row>
    <row r="75" spans="1:12" ht="15">
      <c r="A75" s="23"/>
      <c r="B75" s="15"/>
      <c r="C75" s="11"/>
      <c r="D75" s="7" t="s">
        <v>30</v>
      </c>
      <c r="E75" s="105" t="s">
        <v>92</v>
      </c>
      <c r="F75" s="106">
        <v>200</v>
      </c>
      <c r="G75" s="85">
        <v>1</v>
      </c>
      <c r="H75" s="85">
        <v>0.2</v>
      </c>
      <c r="I75" s="85">
        <v>15</v>
      </c>
      <c r="J75" s="85">
        <v>76</v>
      </c>
      <c r="K75" s="111">
        <v>442</v>
      </c>
      <c r="L75" s="42"/>
    </row>
    <row r="76" spans="1:12" ht="15">
      <c r="A76" s="23"/>
      <c r="B76" s="15"/>
      <c r="C76" s="11"/>
      <c r="D76" s="7" t="s">
        <v>31</v>
      </c>
      <c r="E76" s="83" t="s">
        <v>51</v>
      </c>
      <c r="F76" s="106">
        <v>50</v>
      </c>
      <c r="G76" s="85">
        <v>4</v>
      </c>
      <c r="H76" s="85">
        <v>2.3199999999999998</v>
      </c>
      <c r="I76" s="85">
        <v>25.98</v>
      </c>
      <c r="J76" s="85">
        <v>136</v>
      </c>
      <c r="K76" s="112" t="s">
        <v>53</v>
      </c>
      <c r="L76" s="42"/>
    </row>
    <row r="77" spans="1:12" ht="30">
      <c r="A77" s="23"/>
      <c r="B77" s="15"/>
      <c r="C77" s="11"/>
      <c r="D77" s="7" t="s">
        <v>32</v>
      </c>
      <c r="E77" s="95" t="s">
        <v>52</v>
      </c>
      <c r="F77" s="106">
        <v>40</v>
      </c>
      <c r="G77" s="85">
        <v>3.2</v>
      </c>
      <c r="H77" s="85">
        <v>1.7</v>
      </c>
      <c r="I77" s="85">
        <v>20.399999999999999</v>
      </c>
      <c r="J77" s="85">
        <v>92</v>
      </c>
      <c r="K77" s="112" t="s">
        <v>54</v>
      </c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>SUM(G71:G79)</f>
        <v>26.419999999999998</v>
      </c>
      <c r="H80" s="19">
        <f>SUM(H71:H79)</f>
        <v>25.58</v>
      </c>
      <c r="I80" s="19">
        <f>SUM(I71:I79)</f>
        <v>118</v>
      </c>
      <c r="J80" s="19">
        <f>SUM(J71:J79)</f>
        <v>844.5</v>
      </c>
      <c r="K80" s="25"/>
      <c r="L80" s="19">
        <v>156.5</v>
      </c>
    </row>
    <row r="81" spans="1:12" ht="15" customHeight="1">
      <c r="A81" s="29">
        <f>A63</f>
        <v>1</v>
      </c>
      <c r="B81" s="30">
        <f>B63</f>
        <v>4</v>
      </c>
      <c r="C81" s="215" t="s">
        <v>4</v>
      </c>
      <c r="D81" s="216"/>
      <c r="E81" s="31"/>
      <c r="F81" s="32">
        <f>F70+F80</f>
        <v>1320</v>
      </c>
      <c r="G81" s="32">
        <f>G70+G80</f>
        <v>41.82</v>
      </c>
      <c r="H81" s="32">
        <f>H70+H80</f>
        <v>45.83</v>
      </c>
      <c r="I81" s="32">
        <f>I70+I80</f>
        <v>185.1</v>
      </c>
      <c r="J81" s="32">
        <f>J70+J80</f>
        <v>1335.47</v>
      </c>
      <c r="K81" s="32"/>
      <c r="L81" s="32">
        <f>L70+L80</f>
        <v>260.89999999999998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103" t="s">
        <v>94</v>
      </c>
      <c r="F82" s="140">
        <v>175</v>
      </c>
      <c r="G82" s="143">
        <v>13.4</v>
      </c>
      <c r="H82" s="144">
        <v>13.9</v>
      </c>
      <c r="I82" s="143">
        <v>32.6</v>
      </c>
      <c r="J82" s="144">
        <v>303.5</v>
      </c>
      <c r="K82" s="145" t="s">
        <v>95</v>
      </c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95" t="s">
        <v>40</v>
      </c>
      <c r="F84" s="91">
        <v>205</v>
      </c>
      <c r="G84" s="96">
        <v>0.2</v>
      </c>
      <c r="H84" s="97">
        <v>0.1</v>
      </c>
      <c r="I84" s="96">
        <v>15</v>
      </c>
      <c r="J84" s="97">
        <v>60</v>
      </c>
      <c r="K84" s="142">
        <v>431</v>
      </c>
      <c r="L84" s="42"/>
    </row>
    <row r="85" spans="1:12" ht="15">
      <c r="A85" s="23"/>
      <c r="B85" s="15"/>
      <c r="C85" s="11"/>
      <c r="D85" s="7" t="s">
        <v>23</v>
      </c>
      <c r="E85" s="83" t="s">
        <v>71</v>
      </c>
      <c r="F85" s="141">
        <v>45</v>
      </c>
      <c r="G85" s="52">
        <v>2.2000000000000002</v>
      </c>
      <c r="H85" s="53">
        <v>1.2</v>
      </c>
      <c r="I85" s="52">
        <v>16.8</v>
      </c>
      <c r="J85" s="53">
        <v>86.8</v>
      </c>
      <c r="K85" s="75" t="s">
        <v>80</v>
      </c>
      <c r="L85" s="42"/>
    </row>
    <row r="86" spans="1:12" ht="15">
      <c r="A86" s="23"/>
      <c r="B86" s="15"/>
      <c r="C86" s="11"/>
      <c r="D86" s="7" t="s">
        <v>24</v>
      </c>
      <c r="E86" s="95" t="s">
        <v>42</v>
      </c>
      <c r="F86" s="91">
        <v>100</v>
      </c>
      <c r="G86" s="96">
        <v>0.4</v>
      </c>
      <c r="H86" s="97">
        <v>0.4</v>
      </c>
      <c r="I86" s="96">
        <v>9.8000000000000007</v>
      </c>
      <c r="J86" s="97">
        <v>44.4</v>
      </c>
      <c r="K86" s="75" t="s">
        <v>60</v>
      </c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>SUM(G82:G88)</f>
        <v>16.2</v>
      </c>
      <c r="H89" s="19">
        <f>SUM(H82:H88)</f>
        <v>15.6</v>
      </c>
      <c r="I89" s="19">
        <f>SUM(I82:I88)</f>
        <v>74.2</v>
      </c>
      <c r="J89" s="19">
        <f>SUM(J82:J88)</f>
        <v>494.7</v>
      </c>
      <c r="K89" s="25"/>
      <c r="L89" s="19">
        <v>104.4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3" t="s">
        <v>96</v>
      </c>
      <c r="F90" s="102">
        <v>60</v>
      </c>
      <c r="G90" s="113">
        <v>0.8</v>
      </c>
      <c r="H90" s="113">
        <v>6.1</v>
      </c>
      <c r="I90" s="113">
        <v>4</v>
      </c>
      <c r="J90" s="113">
        <v>73.8</v>
      </c>
      <c r="K90" s="109">
        <v>51</v>
      </c>
      <c r="L90" s="42"/>
    </row>
    <row r="91" spans="1:12" ht="30">
      <c r="A91" s="23"/>
      <c r="B91" s="15"/>
      <c r="C91" s="11"/>
      <c r="D91" s="7" t="s">
        <v>27</v>
      </c>
      <c r="E91" s="103" t="s">
        <v>97</v>
      </c>
      <c r="F91" s="102">
        <v>210</v>
      </c>
      <c r="G91" s="113">
        <v>3.4</v>
      </c>
      <c r="H91" s="113">
        <v>5.2</v>
      </c>
      <c r="I91" s="113">
        <v>17.760000000000002</v>
      </c>
      <c r="J91" s="113">
        <v>130.19999999999999</v>
      </c>
      <c r="K91" s="109">
        <v>91</v>
      </c>
      <c r="L91" s="42"/>
    </row>
    <row r="92" spans="1:12" ht="15">
      <c r="A92" s="23"/>
      <c r="B92" s="15"/>
      <c r="C92" s="11"/>
      <c r="D92" s="7" t="s">
        <v>28</v>
      </c>
      <c r="E92" s="107" t="s">
        <v>98</v>
      </c>
      <c r="F92" s="146">
        <v>240</v>
      </c>
      <c r="G92" s="115">
        <v>16.420000000000002</v>
      </c>
      <c r="H92" s="115">
        <v>13.52</v>
      </c>
      <c r="I92" s="115">
        <v>22.4</v>
      </c>
      <c r="J92" s="113">
        <v>286.60000000000002</v>
      </c>
      <c r="K92" s="110" t="s">
        <v>100</v>
      </c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147" t="s">
        <v>99</v>
      </c>
      <c r="F94" s="106">
        <v>200</v>
      </c>
      <c r="G94" s="148">
        <v>0.2</v>
      </c>
      <c r="H94" s="85">
        <v>0.1</v>
      </c>
      <c r="I94" s="148">
        <v>26.2</v>
      </c>
      <c r="J94" s="148">
        <v>108.4</v>
      </c>
      <c r="K94" s="149" t="s">
        <v>101</v>
      </c>
      <c r="L94" s="42"/>
    </row>
    <row r="95" spans="1:12" ht="15">
      <c r="A95" s="23"/>
      <c r="B95" s="15"/>
      <c r="C95" s="11"/>
      <c r="D95" s="7" t="s">
        <v>31</v>
      </c>
      <c r="E95" s="83" t="s">
        <v>51</v>
      </c>
      <c r="F95" s="106">
        <v>50</v>
      </c>
      <c r="G95" s="85">
        <v>4</v>
      </c>
      <c r="H95" s="85">
        <v>2.3199999999999998</v>
      </c>
      <c r="I95" s="85">
        <v>25.98</v>
      </c>
      <c r="J95" s="85">
        <v>136</v>
      </c>
      <c r="K95" s="75" t="s">
        <v>53</v>
      </c>
      <c r="L95" s="42"/>
    </row>
    <row r="96" spans="1:12" ht="30">
      <c r="A96" s="23"/>
      <c r="B96" s="15"/>
      <c r="C96" s="11"/>
      <c r="D96" s="7" t="s">
        <v>32</v>
      </c>
      <c r="E96" s="95" t="s">
        <v>52</v>
      </c>
      <c r="F96" s="106">
        <v>40</v>
      </c>
      <c r="G96" s="85">
        <v>3.2</v>
      </c>
      <c r="H96" s="85">
        <v>1.7</v>
      </c>
      <c r="I96" s="85">
        <v>20.399999999999999</v>
      </c>
      <c r="J96" s="85">
        <v>92</v>
      </c>
      <c r="K96" s="75" t="s">
        <v>54</v>
      </c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>SUM(G90:G98)</f>
        <v>28.02</v>
      </c>
      <c r="H99" s="19">
        <f>SUM(H90:H98)</f>
        <v>28.94</v>
      </c>
      <c r="I99" s="19">
        <f>SUM(I90:I98)</f>
        <v>116.74000000000001</v>
      </c>
      <c r="J99" s="19">
        <f>SUM(J90:J98)</f>
        <v>827</v>
      </c>
      <c r="K99" s="25"/>
      <c r="L99" s="19">
        <v>156.5</v>
      </c>
    </row>
    <row r="100" spans="1:12" ht="15" customHeight="1">
      <c r="A100" s="29">
        <f>A82</f>
        <v>1</v>
      </c>
      <c r="B100" s="30">
        <f>B82</f>
        <v>5</v>
      </c>
      <c r="C100" s="215" t="s">
        <v>4</v>
      </c>
      <c r="D100" s="216"/>
      <c r="E100" s="31"/>
      <c r="F100" s="32">
        <f>F89+F99</f>
        <v>1325</v>
      </c>
      <c r="G100" s="32">
        <f>G89+G99</f>
        <v>44.22</v>
      </c>
      <c r="H100" s="32">
        <f>H89+H99</f>
        <v>44.54</v>
      </c>
      <c r="I100" s="32">
        <f>I89+I99</f>
        <v>190.94</v>
      </c>
      <c r="J100" s="32">
        <f>J89+J99</f>
        <v>1321.7</v>
      </c>
      <c r="K100" s="32"/>
      <c r="L100" s="32">
        <f>L89+L99</f>
        <v>260.89999999999998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95" t="s">
        <v>102</v>
      </c>
      <c r="F101" s="91">
        <v>180</v>
      </c>
      <c r="G101" s="96">
        <v>9.1999999999999993</v>
      </c>
      <c r="H101" s="97">
        <v>11.8</v>
      </c>
      <c r="I101" s="96">
        <v>34.1</v>
      </c>
      <c r="J101" s="97">
        <v>239</v>
      </c>
      <c r="K101" s="40"/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95" t="s">
        <v>57</v>
      </c>
      <c r="F103" s="91">
        <v>200</v>
      </c>
      <c r="G103" s="96">
        <v>0.2</v>
      </c>
      <c r="H103" s="97">
        <v>0.1</v>
      </c>
      <c r="I103" s="96">
        <v>15</v>
      </c>
      <c r="J103" s="97">
        <v>60</v>
      </c>
      <c r="K103" s="43"/>
      <c r="L103" s="42"/>
    </row>
    <row r="104" spans="1:12" ht="15">
      <c r="A104" s="23"/>
      <c r="B104" s="15"/>
      <c r="C104" s="11"/>
      <c r="D104" s="7" t="s">
        <v>23</v>
      </c>
      <c r="E104" s="83" t="s">
        <v>51</v>
      </c>
      <c r="F104" s="94">
        <v>25</v>
      </c>
      <c r="G104" s="52">
        <v>2</v>
      </c>
      <c r="H104" s="53">
        <v>1.1599999999999999</v>
      </c>
      <c r="I104" s="54">
        <v>12.99</v>
      </c>
      <c r="J104" s="52">
        <v>68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150" t="s">
        <v>42</v>
      </c>
      <c r="F105" s="91">
        <v>100</v>
      </c>
      <c r="G105" s="124">
        <v>0.4</v>
      </c>
      <c r="H105" s="124">
        <v>0.4</v>
      </c>
      <c r="I105" s="125">
        <v>9.8000000000000007</v>
      </c>
      <c r="J105" s="124">
        <v>44.4</v>
      </c>
      <c r="K105" s="43"/>
      <c r="L105" s="42"/>
    </row>
    <row r="106" spans="1:12" ht="30">
      <c r="A106" s="23"/>
      <c r="B106" s="15"/>
      <c r="C106" s="11"/>
      <c r="D106" s="151" t="s">
        <v>74</v>
      </c>
      <c r="E106" s="78" t="s">
        <v>103</v>
      </c>
      <c r="F106" s="91">
        <v>100</v>
      </c>
      <c r="G106" s="123">
        <v>4.0999999999999996</v>
      </c>
      <c r="H106" s="123">
        <v>2.5</v>
      </c>
      <c r="I106" s="123">
        <v>4.9000000000000004</v>
      </c>
      <c r="J106" s="97">
        <v>87</v>
      </c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>SUM(G101:G107)</f>
        <v>15.899999999999999</v>
      </c>
      <c r="H108" s="19">
        <f>SUM(H101:H107)</f>
        <v>15.96</v>
      </c>
      <c r="I108" s="19">
        <f>SUM(I101:I107)</f>
        <v>76.790000000000006</v>
      </c>
      <c r="J108" s="19">
        <f>SUM(J101:J107)</f>
        <v>498.4</v>
      </c>
      <c r="K108" s="25"/>
      <c r="L108" s="19">
        <v>104.4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03" t="s">
        <v>46</v>
      </c>
      <c r="F109" s="63">
        <v>60</v>
      </c>
      <c r="G109" s="69">
        <v>0.48</v>
      </c>
      <c r="H109" s="69">
        <v>0.06</v>
      </c>
      <c r="I109" s="69">
        <v>1.2</v>
      </c>
      <c r="J109" s="69">
        <v>6.6</v>
      </c>
      <c r="K109" s="43"/>
      <c r="L109" s="42"/>
    </row>
    <row r="110" spans="1:12" ht="15">
      <c r="A110" s="23"/>
      <c r="B110" s="15"/>
      <c r="C110" s="11"/>
      <c r="D110" s="7" t="s">
        <v>27</v>
      </c>
      <c r="E110" s="152" t="s">
        <v>89</v>
      </c>
      <c r="F110" s="106">
        <v>205</v>
      </c>
      <c r="G110" s="85">
        <v>4.22</v>
      </c>
      <c r="H110" s="85">
        <v>2.7</v>
      </c>
      <c r="I110" s="85">
        <v>16.12</v>
      </c>
      <c r="J110" s="85">
        <v>114.7</v>
      </c>
      <c r="K110" s="43"/>
      <c r="L110" s="42"/>
    </row>
    <row r="111" spans="1:12" ht="15">
      <c r="A111" s="23"/>
      <c r="B111" s="15"/>
      <c r="C111" s="11"/>
      <c r="D111" s="7" t="s">
        <v>28</v>
      </c>
      <c r="E111" s="104" t="s">
        <v>104</v>
      </c>
      <c r="F111" s="153">
        <v>90</v>
      </c>
      <c r="G111" s="114">
        <v>11.68</v>
      </c>
      <c r="H111" s="114">
        <v>12.7</v>
      </c>
      <c r="I111" s="114">
        <v>12.15</v>
      </c>
      <c r="J111" s="69">
        <v>209.6</v>
      </c>
      <c r="K111" s="43"/>
      <c r="L111" s="42"/>
    </row>
    <row r="112" spans="1:12" ht="15">
      <c r="A112" s="23"/>
      <c r="B112" s="15"/>
      <c r="C112" s="11"/>
      <c r="D112" s="7" t="s">
        <v>29</v>
      </c>
      <c r="E112" s="107" t="s">
        <v>91</v>
      </c>
      <c r="F112" s="63">
        <v>150</v>
      </c>
      <c r="G112" s="69">
        <v>3.6</v>
      </c>
      <c r="H112" s="69">
        <v>5.6</v>
      </c>
      <c r="I112" s="69">
        <v>32.1</v>
      </c>
      <c r="J112" s="69">
        <v>206</v>
      </c>
      <c r="K112" s="43"/>
      <c r="L112" s="42"/>
    </row>
    <row r="113" spans="1:12" ht="15">
      <c r="A113" s="23"/>
      <c r="B113" s="15"/>
      <c r="C113" s="11"/>
      <c r="D113" s="7" t="s">
        <v>30</v>
      </c>
      <c r="E113" s="105" t="s">
        <v>92</v>
      </c>
      <c r="F113" s="106">
        <v>200</v>
      </c>
      <c r="G113" s="85">
        <v>1</v>
      </c>
      <c r="H113" s="85">
        <v>0.2</v>
      </c>
      <c r="I113" s="85">
        <v>15</v>
      </c>
      <c r="J113" s="85">
        <v>76</v>
      </c>
      <c r="K113" s="43"/>
      <c r="L113" s="42"/>
    </row>
    <row r="114" spans="1:12" ht="15">
      <c r="A114" s="23"/>
      <c r="B114" s="15"/>
      <c r="C114" s="11"/>
      <c r="D114" s="7" t="s">
        <v>31</v>
      </c>
      <c r="E114" s="83" t="s">
        <v>51</v>
      </c>
      <c r="F114" s="106">
        <v>50</v>
      </c>
      <c r="G114" s="85">
        <v>4</v>
      </c>
      <c r="H114" s="85">
        <v>2.3199999999999998</v>
      </c>
      <c r="I114" s="85">
        <v>25.98</v>
      </c>
      <c r="J114" s="85">
        <v>136</v>
      </c>
      <c r="K114" s="43"/>
      <c r="L114" s="42"/>
    </row>
    <row r="115" spans="1:12" ht="30">
      <c r="A115" s="23"/>
      <c r="B115" s="15"/>
      <c r="C115" s="11"/>
      <c r="D115" s="7" t="s">
        <v>32</v>
      </c>
      <c r="E115" s="95" t="s">
        <v>52</v>
      </c>
      <c r="F115" s="106">
        <v>40</v>
      </c>
      <c r="G115" s="85">
        <v>3.2</v>
      </c>
      <c r="H115" s="85">
        <v>1.7</v>
      </c>
      <c r="I115" s="85">
        <v>20.399999999999999</v>
      </c>
      <c r="J115" s="85">
        <v>92</v>
      </c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>SUM(G109:G117)</f>
        <v>28.18</v>
      </c>
      <c r="H118" s="19">
        <f>SUM(H109:H117)</f>
        <v>25.279999999999998</v>
      </c>
      <c r="I118" s="19">
        <f>SUM(I109:I117)</f>
        <v>122.94999999999999</v>
      </c>
      <c r="J118" s="19">
        <f>SUM(J109:J117)</f>
        <v>840.9</v>
      </c>
      <c r="K118" s="25"/>
      <c r="L118" s="19">
        <v>156.5</v>
      </c>
    </row>
    <row r="119" spans="1:12" ht="15">
      <c r="A119" s="29">
        <f>A101</f>
        <v>2</v>
      </c>
      <c r="B119" s="30">
        <f>B101</f>
        <v>1</v>
      </c>
      <c r="C119" s="215" t="s">
        <v>4</v>
      </c>
      <c r="D119" s="216"/>
      <c r="E119" s="31"/>
      <c r="F119" s="32">
        <f>F108+F118</f>
        <v>1400</v>
      </c>
      <c r="G119" s="32">
        <f>G108+G118</f>
        <v>44.08</v>
      </c>
      <c r="H119" s="32">
        <f>H108+H118</f>
        <v>41.239999999999995</v>
      </c>
      <c r="I119" s="32">
        <f>I108+I118</f>
        <v>199.74</v>
      </c>
      <c r="J119" s="32">
        <f>J108+J118</f>
        <v>1339.3</v>
      </c>
      <c r="K119" s="32"/>
      <c r="L119" s="32">
        <f>L108+L118</f>
        <v>260.89999999999998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103" t="s">
        <v>94</v>
      </c>
      <c r="F120" s="154">
        <v>175</v>
      </c>
      <c r="G120" s="143">
        <v>13.4</v>
      </c>
      <c r="H120" s="144">
        <v>13.9</v>
      </c>
      <c r="I120" s="143">
        <v>32.6</v>
      </c>
      <c r="J120" s="144">
        <v>303.5</v>
      </c>
      <c r="K120" s="40"/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103" t="s">
        <v>40</v>
      </c>
      <c r="F122" s="154">
        <v>205</v>
      </c>
      <c r="G122" s="143">
        <v>0.2</v>
      </c>
      <c r="H122" s="144">
        <v>0.1</v>
      </c>
      <c r="I122" s="143">
        <v>15</v>
      </c>
      <c r="J122" s="144">
        <v>60</v>
      </c>
      <c r="K122" s="43"/>
      <c r="L122" s="42"/>
    </row>
    <row r="123" spans="1:12" ht="15">
      <c r="A123" s="14"/>
      <c r="B123" s="15"/>
      <c r="C123" s="11"/>
      <c r="D123" s="7" t="s">
        <v>23</v>
      </c>
      <c r="E123" s="101" t="s">
        <v>71</v>
      </c>
      <c r="F123" s="155">
        <v>45</v>
      </c>
      <c r="G123" s="124">
        <v>2.2000000000000002</v>
      </c>
      <c r="H123" s="124">
        <v>1.2</v>
      </c>
      <c r="I123" s="125">
        <v>16.8</v>
      </c>
      <c r="J123" s="124">
        <v>86.8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152" t="s">
        <v>58</v>
      </c>
      <c r="F124" s="156">
        <v>170</v>
      </c>
      <c r="G124" s="157">
        <v>1.53</v>
      </c>
      <c r="H124" s="158">
        <v>0.34</v>
      </c>
      <c r="I124" s="157">
        <v>13.77</v>
      </c>
      <c r="J124" s="158">
        <v>73.099999999999994</v>
      </c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>SUM(G120:G126)</f>
        <v>17.330000000000002</v>
      </c>
      <c r="H127" s="19">
        <f>SUM(H120:H126)</f>
        <v>15.54</v>
      </c>
      <c r="I127" s="19">
        <f>SUM(I120:I126)</f>
        <v>78.17</v>
      </c>
      <c r="J127" s="19">
        <f>SUM(J120:J126)</f>
        <v>523.4</v>
      </c>
      <c r="K127" s="25"/>
      <c r="L127" s="19">
        <v>104.4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01" t="s">
        <v>105</v>
      </c>
      <c r="F128" s="102">
        <v>60</v>
      </c>
      <c r="G128" s="113">
        <v>0.71</v>
      </c>
      <c r="H128" s="113">
        <v>3.2</v>
      </c>
      <c r="I128" s="113">
        <v>4.5999999999999996</v>
      </c>
      <c r="J128" s="113">
        <v>52.2</v>
      </c>
      <c r="K128" s="43"/>
      <c r="L128" s="42"/>
    </row>
    <row r="129" spans="1:12" ht="15">
      <c r="A129" s="14"/>
      <c r="B129" s="15"/>
      <c r="C129" s="11"/>
      <c r="D129" s="7" t="s">
        <v>27</v>
      </c>
      <c r="E129" s="152" t="s">
        <v>106</v>
      </c>
      <c r="F129" s="159">
        <v>230</v>
      </c>
      <c r="G129" s="114">
        <v>6.5</v>
      </c>
      <c r="H129" s="114">
        <v>2.36</v>
      </c>
      <c r="I129" s="114">
        <v>15.7</v>
      </c>
      <c r="J129" s="135">
        <v>110.8</v>
      </c>
      <c r="K129" s="43"/>
      <c r="L129" s="42"/>
    </row>
    <row r="130" spans="1:12" ht="15">
      <c r="A130" s="14"/>
      <c r="B130" s="15"/>
      <c r="C130" s="11"/>
      <c r="D130" s="7" t="s">
        <v>28</v>
      </c>
      <c r="E130" s="104" t="s">
        <v>107</v>
      </c>
      <c r="F130" s="146">
        <v>240</v>
      </c>
      <c r="G130" s="115">
        <v>13.47</v>
      </c>
      <c r="H130" s="115">
        <v>16.440000000000001</v>
      </c>
      <c r="I130" s="115">
        <v>36.1</v>
      </c>
      <c r="J130" s="113">
        <v>345.4</v>
      </c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105" t="s">
        <v>65</v>
      </c>
      <c r="F132" s="106">
        <v>200</v>
      </c>
      <c r="G132" s="85">
        <v>0.2</v>
      </c>
      <c r="H132" s="85">
        <v>0.2</v>
      </c>
      <c r="I132" s="85">
        <v>20.100000000000001</v>
      </c>
      <c r="J132" s="85">
        <v>87.8</v>
      </c>
      <c r="K132" s="43"/>
      <c r="L132" s="42"/>
    </row>
    <row r="133" spans="1:12" ht="15">
      <c r="A133" s="14"/>
      <c r="B133" s="15"/>
      <c r="C133" s="11"/>
      <c r="D133" s="7" t="s">
        <v>31</v>
      </c>
      <c r="E133" s="83" t="s">
        <v>51</v>
      </c>
      <c r="F133" s="106">
        <v>50</v>
      </c>
      <c r="G133" s="85">
        <v>4</v>
      </c>
      <c r="H133" s="85">
        <v>2.3199999999999998</v>
      </c>
      <c r="I133" s="85">
        <v>25.98</v>
      </c>
      <c r="J133" s="85">
        <v>136</v>
      </c>
      <c r="K133" s="43"/>
      <c r="L133" s="42"/>
    </row>
    <row r="134" spans="1:12" ht="30">
      <c r="A134" s="14"/>
      <c r="B134" s="15"/>
      <c r="C134" s="11"/>
      <c r="D134" s="7" t="s">
        <v>32</v>
      </c>
      <c r="E134" s="95" t="s">
        <v>52</v>
      </c>
      <c r="F134" s="106">
        <v>40</v>
      </c>
      <c r="G134" s="85">
        <v>3.2</v>
      </c>
      <c r="H134" s="85">
        <v>1.7</v>
      </c>
      <c r="I134" s="85">
        <v>20.399999999999999</v>
      </c>
      <c r="J134" s="85">
        <v>92</v>
      </c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>SUM(G128:G136)</f>
        <v>28.08</v>
      </c>
      <c r="H137" s="19">
        <f>SUM(H128:H136)</f>
        <v>26.22</v>
      </c>
      <c r="I137" s="19">
        <f>SUM(I128:I136)</f>
        <v>122.88</v>
      </c>
      <c r="J137" s="19">
        <f>SUM(J128:J136)</f>
        <v>824.19999999999993</v>
      </c>
      <c r="K137" s="25"/>
      <c r="L137" s="19">
        <v>156.5</v>
      </c>
    </row>
    <row r="138" spans="1:12" ht="15">
      <c r="A138" s="33">
        <f>A120</f>
        <v>2</v>
      </c>
      <c r="B138" s="33">
        <f>B120</f>
        <v>2</v>
      </c>
      <c r="C138" s="215" t="s">
        <v>4</v>
      </c>
      <c r="D138" s="216"/>
      <c r="E138" s="31"/>
      <c r="F138" s="32">
        <f>F127+F137</f>
        <v>1415</v>
      </c>
      <c r="G138" s="32">
        <f>G127+G137</f>
        <v>45.41</v>
      </c>
      <c r="H138" s="32">
        <f>H127+H137</f>
        <v>41.76</v>
      </c>
      <c r="I138" s="32">
        <f>I127+I137</f>
        <v>201.05</v>
      </c>
      <c r="J138" s="32">
        <f>J127+J137</f>
        <v>1347.6</v>
      </c>
      <c r="K138" s="32"/>
      <c r="L138" s="32">
        <f>L127+L137</f>
        <v>260.89999999999998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160" t="s">
        <v>108</v>
      </c>
      <c r="F139" s="161">
        <v>185</v>
      </c>
      <c r="G139" s="162">
        <v>10.31</v>
      </c>
      <c r="H139" s="163">
        <v>10.4</v>
      </c>
      <c r="I139" s="162">
        <v>35.1</v>
      </c>
      <c r="J139" s="162">
        <v>237.51</v>
      </c>
      <c r="K139" s="164">
        <v>184</v>
      </c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165" t="s">
        <v>57</v>
      </c>
      <c r="F141" s="166">
        <v>200</v>
      </c>
      <c r="G141" s="169">
        <v>0.2</v>
      </c>
      <c r="H141" s="170">
        <v>0.1</v>
      </c>
      <c r="I141" s="169">
        <v>15</v>
      </c>
      <c r="J141" s="170">
        <v>60</v>
      </c>
      <c r="K141" s="172">
        <v>430</v>
      </c>
      <c r="L141" s="42"/>
    </row>
    <row r="142" spans="1:12" ht="15" customHeight="1">
      <c r="A142" s="23"/>
      <c r="B142" s="15"/>
      <c r="C142" s="11"/>
      <c r="D142" s="7" t="s">
        <v>23</v>
      </c>
      <c r="E142" s="212" t="s">
        <v>109</v>
      </c>
      <c r="F142" s="167">
        <v>40</v>
      </c>
      <c r="G142" s="171">
        <v>5.45</v>
      </c>
      <c r="H142" s="171">
        <v>5.56</v>
      </c>
      <c r="I142" s="171">
        <v>12.99</v>
      </c>
      <c r="J142" s="171">
        <v>122.5</v>
      </c>
      <c r="K142" s="173" t="s">
        <v>110</v>
      </c>
      <c r="L142" s="42"/>
    </row>
    <row r="143" spans="1:12" ht="15">
      <c r="A143" s="23"/>
      <c r="B143" s="15"/>
      <c r="C143" s="11"/>
      <c r="D143" s="7" t="s">
        <v>24</v>
      </c>
      <c r="E143" s="120" t="s">
        <v>72</v>
      </c>
      <c r="F143" s="168">
        <v>130</v>
      </c>
      <c r="G143" s="124">
        <v>0.52</v>
      </c>
      <c r="H143" s="124">
        <v>0.4</v>
      </c>
      <c r="I143" s="125">
        <v>13.4</v>
      </c>
      <c r="J143" s="124">
        <v>61.1</v>
      </c>
      <c r="K143" s="128" t="s">
        <v>60</v>
      </c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>SUM(G139:G145)</f>
        <v>16.48</v>
      </c>
      <c r="H146" s="19">
        <f>SUM(H139:H145)</f>
        <v>16.459999999999997</v>
      </c>
      <c r="I146" s="19">
        <f>SUM(I139:I145)</f>
        <v>76.490000000000009</v>
      </c>
      <c r="J146" s="19">
        <f>SUM(J139:J145)</f>
        <v>481.11</v>
      </c>
      <c r="K146" s="25"/>
      <c r="L146" s="19">
        <v>104.4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74" t="s">
        <v>111</v>
      </c>
      <c r="F147" s="175">
        <v>60</v>
      </c>
      <c r="G147" s="169">
        <v>2.7</v>
      </c>
      <c r="H147" s="169">
        <v>6.53</v>
      </c>
      <c r="I147" s="169">
        <v>3.6</v>
      </c>
      <c r="J147" s="169">
        <v>54.4</v>
      </c>
      <c r="K147" s="177">
        <v>52</v>
      </c>
      <c r="L147" s="42"/>
    </row>
    <row r="148" spans="1:12" ht="15">
      <c r="A148" s="23"/>
      <c r="B148" s="15"/>
      <c r="C148" s="11"/>
      <c r="D148" s="7" t="s">
        <v>27</v>
      </c>
      <c r="E148" s="174" t="s">
        <v>112</v>
      </c>
      <c r="F148" s="175">
        <v>210</v>
      </c>
      <c r="G148" s="169">
        <v>2.5499999999999998</v>
      </c>
      <c r="H148" s="169">
        <v>4.1100000000000003</v>
      </c>
      <c r="I148" s="169">
        <v>8.36</v>
      </c>
      <c r="J148" s="169">
        <v>80.8</v>
      </c>
      <c r="K148" s="177">
        <v>64</v>
      </c>
      <c r="L148" s="42"/>
    </row>
    <row r="149" spans="1:12" ht="15">
      <c r="A149" s="23"/>
      <c r="B149" s="15"/>
      <c r="C149" s="11"/>
      <c r="D149" s="7" t="s">
        <v>28</v>
      </c>
      <c r="E149" s="176" t="s">
        <v>113</v>
      </c>
      <c r="F149" s="177">
        <v>120</v>
      </c>
      <c r="G149" s="180">
        <v>10.3</v>
      </c>
      <c r="H149" s="180">
        <v>7.11</v>
      </c>
      <c r="I149" s="180">
        <v>14.23</v>
      </c>
      <c r="J149" s="169">
        <v>161.91999999999999</v>
      </c>
      <c r="K149" s="181" t="s">
        <v>114</v>
      </c>
      <c r="L149" s="42"/>
    </row>
    <row r="150" spans="1:12" ht="15">
      <c r="A150" s="23"/>
      <c r="B150" s="15"/>
      <c r="C150" s="11"/>
      <c r="D150" s="7" t="s">
        <v>29</v>
      </c>
      <c r="E150" s="178" t="s">
        <v>64</v>
      </c>
      <c r="F150" s="179">
        <v>150</v>
      </c>
      <c r="G150" s="180">
        <v>3.7</v>
      </c>
      <c r="H150" s="180">
        <v>6.3</v>
      </c>
      <c r="I150" s="180">
        <v>26.18</v>
      </c>
      <c r="J150" s="171">
        <v>203</v>
      </c>
      <c r="K150" s="182">
        <v>325</v>
      </c>
      <c r="L150" s="42"/>
    </row>
    <row r="151" spans="1:12" ht="15">
      <c r="A151" s="23"/>
      <c r="B151" s="15"/>
      <c r="C151" s="11"/>
      <c r="D151" s="7" t="s">
        <v>30</v>
      </c>
      <c r="E151" s="176" t="s">
        <v>79</v>
      </c>
      <c r="F151" s="175">
        <v>200</v>
      </c>
      <c r="G151" s="169">
        <v>0.5</v>
      </c>
      <c r="H151" s="169">
        <v>0.1</v>
      </c>
      <c r="I151" s="169">
        <v>24.1</v>
      </c>
      <c r="J151" s="169">
        <v>95.2</v>
      </c>
      <c r="K151" s="181" t="s">
        <v>84</v>
      </c>
      <c r="L151" s="42"/>
    </row>
    <row r="152" spans="1:12" ht="15">
      <c r="A152" s="23"/>
      <c r="B152" s="15"/>
      <c r="C152" s="11"/>
      <c r="D152" s="7" t="s">
        <v>31</v>
      </c>
      <c r="E152" s="212" t="s">
        <v>51</v>
      </c>
      <c r="F152" s="175">
        <v>50</v>
      </c>
      <c r="G152" s="169">
        <v>4</v>
      </c>
      <c r="H152" s="169">
        <v>2.3199999999999998</v>
      </c>
      <c r="I152" s="169">
        <v>25.98</v>
      </c>
      <c r="J152" s="169">
        <v>136</v>
      </c>
      <c r="K152" s="173" t="s">
        <v>53</v>
      </c>
      <c r="L152" s="42"/>
    </row>
    <row r="153" spans="1:12" ht="30">
      <c r="A153" s="23"/>
      <c r="B153" s="15"/>
      <c r="C153" s="11"/>
      <c r="D153" s="7" t="s">
        <v>32</v>
      </c>
      <c r="E153" s="174" t="s">
        <v>52</v>
      </c>
      <c r="F153" s="175">
        <v>40</v>
      </c>
      <c r="G153" s="169">
        <v>3.2</v>
      </c>
      <c r="H153" s="169">
        <v>1.7</v>
      </c>
      <c r="I153" s="169">
        <v>20.399999999999999</v>
      </c>
      <c r="J153" s="169">
        <v>92</v>
      </c>
      <c r="K153" s="173" t="s">
        <v>54</v>
      </c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>SUM(G147:G155)</f>
        <v>26.95</v>
      </c>
      <c r="H156" s="19">
        <f>SUM(H147:H155)</f>
        <v>28.17</v>
      </c>
      <c r="I156" s="19">
        <f>SUM(I147:I155)</f>
        <v>122.85</v>
      </c>
      <c r="J156" s="19">
        <f>SUM(J147:J155)</f>
        <v>823.32</v>
      </c>
      <c r="K156" s="25"/>
      <c r="L156" s="19">
        <v>156.5</v>
      </c>
    </row>
    <row r="157" spans="1:12" ht="15">
      <c r="A157" s="29">
        <f>A139</f>
        <v>2</v>
      </c>
      <c r="B157" s="30">
        <f>B139</f>
        <v>3</v>
      </c>
      <c r="C157" s="215" t="s">
        <v>4</v>
      </c>
      <c r="D157" s="216"/>
      <c r="E157" s="31"/>
      <c r="F157" s="32">
        <f>F146+F156</f>
        <v>1385</v>
      </c>
      <c r="G157" s="32">
        <f>G146+G156</f>
        <v>43.43</v>
      </c>
      <c r="H157" s="32">
        <f>H146+H156</f>
        <v>44.629999999999995</v>
      </c>
      <c r="I157" s="32">
        <f>I146+I156</f>
        <v>199.34</v>
      </c>
      <c r="J157" s="32">
        <f>J146+J156</f>
        <v>1304.43</v>
      </c>
      <c r="K157" s="32"/>
      <c r="L157" s="32">
        <f>L146+L156</f>
        <v>260.89999999999998</v>
      </c>
    </row>
    <row r="158" spans="1:12" ht="15.75">
      <c r="A158" s="20">
        <v>2</v>
      </c>
      <c r="B158" s="21">
        <v>4</v>
      </c>
      <c r="C158" s="22" t="s">
        <v>20</v>
      </c>
      <c r="D158" s="5" t="s">
        <v>21</v>
      </c>
      <c r="E158" s="183" t="s">
        <v>115</v>
      </c>
      <c r="F158" s="161">
        <v>185</v>
      </c>
      <c r="G158" s="162">
        <v>10.1</v>
      </c>
      <c r="H158" s="163">
        <v>12.3</v>
      </c>
      <c r="I158" s="162">
        <v>33.5</v>
      </c>
      <c r="J158" s="163">
        <v>248.6</v>
      </c>
      <c r="K158" s="187">
        <v>189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>
      <c r="A160" s="23"/>
      <c r="B160" s="15"/>
      <c r="C160" s="11"/>
      <c r="D160" s="7" t="s">
        <v>22</v>
      </c>
      <c r="E160" s="183" t="s">
        <v>70</v>
      </c>
      <c r="F160" s="161">
        <v>200</v>
      </c>
      <c r="G160" s="162">
        <v>2.9</v>
      </c>
      <c r="H160" s="163">
        <v>2.5</v>
      </c>
      <c r="I160" s="162">
        <v>19.600000000000001</v>
      </c>
      <c r="J160" s="163">
        <v>134</v>
      </c>
      <c r="K160" s="187">
        <v>433</v>
      </c>
      <c r="L160" s="42"/>
    </row>
    <row r="161" spans="1:12" ht="15.75">
      <c r="A161" s="23"/>
      <c r="B161" s="15"/>
      <c r="C161" s="11"/>
      <c r="D161" s="7" t="s">
        <v>23</v>
      </c>
      <c r="E161" s="214" t="s">
        <v>71</v>
      </c>
      <c r="F161" s="184">
        <v>45</v>
      </c>
      <c r="G161" s="185">
        <v>2.2000000000000002</v>
      </c>
      <c r="H161" s="185">
        <v>1.2</v>
      </c>
      <c r="I161" s="186">
        <v>16.8</v>
      </c>
      <c r="J161" s="185">
        <v>86.8</v>
      </c>
      <c r="K161" s="188" t="s">
        <v>80</v>
      </c>
      <c r="L161" s="42"/>
    </row>
    <row r="162" spans="1:12" ht="15.75">
      <c r="A162" s="23"/>
      <c r="B162" s="15"/>
      <c r="C162" s="11"/>
      <c r="D162" s="7" t="s">
        <v>24</v>
      </c>
      <c r="E162" s="183" t="s">
        <v>87</v>
      </c>
      <c r="F162" s="161">
        <v>100</v>
      </c>
      <c r="G162" s="162">
        <v>0.8</v>
      </c>
      <c r="H162" s="163">
        <v>0.1</v>
      </c>
      <c r="I162" s="162">
        <v>7.5</v>
      </c>
      <c r="J162" s="163">
        <v>38</v>
      </c>
      <c r="K162" s="189">
        <v>338</v>
      </c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16</v>
      </c>
      <c r="H165" s="19">
        <f>SUM(H158:H164)</f>
        <v>16.100000000000001</v>
      </c>
      <c r="I165" s="19">
        <f>SUM(I158:I164)</f>
        <v>77.400000000000006</v>
      </c>
      <c r="J165" s="19">
        <f>SUM(J158:J164)</f>
        <v>507.40000000000003</v>
      </c>
      <c r="K165" s="25"/>
      <c r="L165" s="19">
        <v>104.4</v>
      </c>
    </row>
    <row r="166" spans="1:12" ht="15.7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90" t="s">
        <v>116</v>
      </c>
      <c r="F166" s="177">
        <v>60</v>
      </c>
      <c r="G166" s="171">
        <v>3.3</v>
      </c>
      <c r="H166" s="171">
        <v>3.6</v>
      </c>
      <c r="I166" s="171">
        <v>4.2</v>
      </c>
      <c r="J166" s="171">
        <v>72.400000000000006</v>
      </c>
      <c r="K166" s="195">
        <v>213</v>
      </c>
      <c r="L166" s="42"/>
    </row>
    <row r="167" spans="1:12" ht="31.5">
      <c r="A167" s="23"/>
      <c r="B167" s="15"/>
      <c r="C167" s="11"/>
      <c r="D167" s="7" t="s">
        <v>27</v>
      </c>
      <c r="E167" s="190" t="s">
        <v>117</v>
      </c>
      <c r="F167" s="179">
        <v>210</v>
      </c>
      <c r="G167" s="171">
        <v>4.5999999999999996</v>
      </c>
      <c r="H167" s="171">
        <v>5.64</v>
      </c>
      <c r="I167" s="171">
        <v>11.2</v>
      </c>
      <c r="J167" s="171">
        <v>94</v>
      </c>
      <c r="K167" s="195">
        <v>76</v>
      </c>
      <c r="L167" s="42"/>
    </row>
    <row r="168" spans="1:12" ht="15.75">
      <c r="A168" s="23"/>
      <c r="B168" s="15"/>
      <c r="C168" s="11"/>
      <c r="D168" s="7" t="s">
        <v>28</v>
      </c>
      <c r="E168" s="191" t="s">
        <v>118</v>
      </c>
      <c r="F168" s="192">
        <v>120</v>
      </c>
      <c r="G168" s="194">
        <v>7.1</v>
      </c>
      <c r="H168" s="194">
        <v>10.210000000000001</v>
      </c>
      <c r="I168" s="194">
        <v>11.56</v>
      </c>
      <c r="J168" s="171">
        <v>180</v>
      </c>
      <c r="K168" s="182" t="s">
        <v>119</v>
      </c>
      <c r="L168" s="42"/>
    </row>
    <row r="169" spans="1:12" ht="15.75">
      <c r="A169" s="23"/>
      <c r="B169" s="15"/>
      <c r="C169" s="11"/>
      <c r="D169" s="7" t="s">
        <v>29</v>
      </c>
      <c r="E169" s="193" t="s">
        <v>49</v>
      </c>
      <c r="F169" s="175">
        <v>150</v>
      </c>
      <c r="G169" s="169">
        <v>5</v>
      </c>
      <c r="H169" s="169">
        <v>4.8</v>
      </c>
      <c r="I169" s="169">
        <v>27</v>
      </c>
      <c r="J169" s="169">
        <v>151</v>
      </c>
      <c r="K169" s="196">
        <v>331</v>
      </c>
      <c r="L169" s="42"/>
    </row>
    <row r="170" spans="1:12" ht="15.75">
      <c r="A170" s="23"/>
      <c r="B170" s="15"/>
      <c r="C170" s="11"/>
      <c r="D170" s="7" t="s">
        <v>30</v>
      </c>
      <c r="E170" s="193" t="s">
        <v>50</v>
      </c>
      <c r="F170" s="175">
        <v>200</v>
      </c>
      <c r="G170" s="169">
        <v>1</v>
      </c>
      <c r="H170" s="169">
        <v>0.2</v>
      </c>
      <c r="I170" s="169">
        <v>19.170000000000002</v>
      </c>
      <c r="J170" s="169">
        <v>90</v>
      </c>
      <c r="K170" s="196">
        <v>442</v>
      </c>
      <c r="L170" s="42"/>
    </row>
    <row r="171" spans="1:12" ht="15.75">
      <c r="A171" s="23"/>
      <c r="B171" s="15"/>
      <c r="C171" s="11"/>
      <c r="D171" s="7" t="s">
        <v>31</v>
      </c>
      <c r="E171" s="183" t="s">
        <v>51</v>
      </c>
      <c r="F171" s="175">
        <v>50</v>
      </c>
      <c r="G171" s="169">
        <v>4</v>
      </c>
      <c r="H171" s="169">
        <v>2.3199999999999998</v>
      </c>
      <c r="I171" s="169">
        <v>25.98</v>
      </c>
      <c r="J171" s="169">
        <v>136</v>
      </c>
      <c r="K171" s="197" t="s">
        <v>53</v>
      </c>
      <c r="L171" s="42"/>
    </row>
    <row r="172" spans="1:12" ht="31.5">
      <c r="A172" s="23"/>
      <c r="B172" s="15"/>
      <c r="C172" s="11"/>
      <c r="D172" s="7" t="s">
        <v>32</v>
      </c>
      <c r="E172" s="183" t="s">
        <v>52</v>
      </c>
      <c r="F172" s="175">
        <v>40</v>
      </c>
      <c r="G172" s="169">
        <v>3.2</v>
      </c>
      <c r="H172" s="169">
        <v>1.7</v>
      </c>
      <c r="I172" s="169">
        <v>20.399999999999999</v>
      </c>
      <c r="J172" s="169">
        <v>92</v>
      </c>
      <c r="K172" s="197" t="s">
        <v>54</v>
      </c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>SUM(G166:G174)</f>
        <v>28.2</v>
      </c>
      <c r="H175" s="19">
        <f>SUM(H166:H174)</f>
        <v>28.470000000000002</v>
      </c>
      <c r="I175" s="19">
        <f>SUM(I166:I174)</f>
        <v>119.50999999999999</v>
      </c>
      <c r="J175" s="19">
        <f>SUM(J166:J174)</f>
        <v>815.4</v>
      </c>
      <c r="K175" s="25"/>
      <c r="L175" s="19">
        <v>156.5</v>
      </c>
    </row>
    <row r="176" spans="1:12" ht="15">
      <c r="A176" s="29">
        <f>A158</f>
        <v>2</v>
      </c>
      <c r="B176" s="30">
        <f>B158</f>
        <v>4</v>
      </c>
      <c r="C176" s="215" t="s">
        <v>4</v>
      </c>
      <c r="D176" s="216"/>
      <c r="E176" s="31"/>
      <c r="F176" s="32">
        <f>F165+F175</f>
        <v>1360</v>
      </c>
      <c r="G176" s="32">
        <f>G165+G175</f>
        <v>44.2</v>
      </c>
      <c r="H176" s="32">
        <f>H165+H175</f>
        <v>44.570000000000007</v>
      </c>
      <c r="I176" s="32">
        <f>I165+I175</f>
        <v>196.91</v>
      </c>
      <c r="J176" s="32">
        <f>J165+J175</f>
        <v>1322.8</v>
      </c>
      <c r="K176" s="32"/>
      <c r="L176" s="32">
        <f>L165+L175</f>
        <v>260.89999999999998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198" t="s">
        <v>120</v>
      </c>
      <c r="F177" s="199">
        <v>150</v>
      </c>
      <c r="G177" s="201">
        <v>14.4</v>
      </c>
      <c r="H177" s="202">
        <v>18.87</v>
      </c>
      <c r="I177" s="201">
        <v>14.6</v>
      </c>
      <c r="J177" s="202">
        <v>283.63</v>
      </c>
      <c r="K177" s="203">
        <v>214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174" t="s">
        <v>40</v>
      </c>
      <c r="F179" s="161">
        <v>205</v>
      </c>
      <c r="G179" s="162">
        <v>0.2</v>
      </c>
      <c r="H179" s="163">
        <v>0.1</v>
      </c>
      <c r="I179" s="162">
        <v>15</v>
      </c>
      <c r="J179" s="163">
        <v>60</v>
      </c>
      <c r="K179" s="164">
        <v>431</v>
      </c>
      <c r="L179" s="42"/>
    </row>
    <row r="180" spans="1:12" ht="15">
      <c r="A180" s="23"/>
      <c r="B180" s="15"/>
      <c r="C180" s="11"/>
      <c r="D180" s="7" t="s">
        <v>23</v>
      </c>
      <c r="E180" s="213" t="s">
        <v>51</v>
      </c>
      <c r="F180" s="200">
        <v>25</v>
      </c>
      <c r="G180" s="204">
        <v>2</v>
      </c>
      <c r="H180" s="205">
        <v>1.1599999999999999</v>
      </c>
      <c r="I180" s="204">
        <v>12.99</v>
      </c>
      <c r="J180" s="205">
        <v>68</v>
      </c>
      <c r="K180" s="173" t="s">
        <v>53</v>
      </c>
      <c r="L180" s="42"/>
    </row>
    <row r="181" spans="1:12" ht="15">
      <c r="A181" s="23"/>
      <c r="B181" s="15"/>
      <c r="C181" s="11"/>
      <c r="D181" s="7" t="s">
        <v>24</v>
      </c>
      <c r="E181" s="174" t="s">
        <v>42</v>
      </c>
      <c r="F181" s="161">
        <v>100</v>
      </c>
      <c r="G181" s="162">
        <v>0.4</v>
      </c>
      <c r="H181" s="163">
        <v>0.4</v>
      </c>
      <c r="I181" s="162">
        <v>9.8000000000000007</v>
      </c>
      <c r="J181" s="163">
        <v>44.4</v>
      </c>
      <c r="K181" s="173" t="s">
        <v>60</v>
      </c>
      <c r="L181" s="42"/>
    </row>
    <row r="182" spans="1:12" ht="15">
      <c r="A182" s="23"/>
      <c r="B182" s="15"/>
      <c r="C182" s="11"/>
      <c r="D182" s="64" t="s">
        <v>44</v>
      </c>
      <c r="E182" s="120" t="s">
        <v>121</v>
      </c>
      <c r="F182" s="168">
        <v>35</v>
      </c>
      <c r="G182" s="124">
        <v>0.63</v>
      </c>
      <c r="H182" s="124">
        <v>0.1</v>
      </c>
      <c r="I182" s="125">
        <v>23.2</v>
      </c>
      <c r="J182" s="124">
        <v>101.6</v>
      </c>
      <c r="K182" s="128" t="s">
        <v>122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customHeight="1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>SUM(G177:G183)</f>
        <v>17.63</v>
      </c>
      <c r="H184" s="19">
        <f>SUM(H177:H183)</f>
        <v>20.630000000000003</v>
      </c>
      <c r="I184" s="19">
        <f>SUM(I177:I183)</f>
        <v>75.59</v>
      </c>
      <c r="J184" s="19">
        <f>SUM(J177:J183)</f>
        <v>557.63</v>
      </c>
      <c r="K184" s="25"/>
      <c r="L184" s="19">
        <v>104.4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98" t="s">
        <v>88</v>
      </c>
      <c r="F185" s="206">
        <v>60</v>
      </c>
      <c r="G185" s="210">
        <v>0.96</v>
      </c>
      <c r="H185" s="210">
        <v>3.06</v>
      </c>
      <c r="I185" s="210">
        <v>4.62</v>
      </c>
      <c r="J185" s="210">
        <v>49.8</v>
      </c>
      <c r="K185" s="211">
        <v>40</v>
      </c>
      <c r="L185" s="42"/>
    </row>
    <row r="186" spans="1:12" ht="15.75">
      <c r="A186" s="23"/>
      <c r="B186" s="15"/>
      <c r="C186" s="11"/>
      <c r="D186" s="7" t="s">
        <v>27</v>
      </c>
      <c r="E186" s="207" t="s">
        <v>123</v>
      </c>
      <c r="F186" s="177">
        <v>220</v>
      </c>
      <c r="G186" s="194">
        <v>2.1</v>
      </c>
      <c r="H186" s="194">
        <v>3.1</v>
      </c>
      <c r="I186" s="194">
        <v>10.1</v>
      </c>
      <c r="J186" s="169">
        <v>109.2</v>
      </c>
      <c r="K186" s="177">
        <v>67</v>
      </c>
      <c r="L186" s="42"/>
    </row>
    <row r="187" spans="1:12" ht="15.75">
      <c r="A187" s="23"/>
      <c r="B187" s="15"/>
      <c r="C187" s="11"/>
      <c r="D187" s="7" t="s">
        <v>28</v>
      </c>
      <c r="E187" s="208" t="s">
        <v>124</v>
      </c>
      <c r="F187" s="209">
        <v>240</v>
      </c>
      <c r="G187" s="194">
        <v>16.559999999999999</v>
      </c>
      <c r="H187" s="194">
        <v>17.649999999999999</v>
      </c>
      <c r="I187" s="194">
        <v>23.2</v>
      </c>
      <c r="J187" s="210">
        <v>317.8</v>
      </c>
      <c r="K187" s="128" t="s">
        <v>126</v>
      </c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176" t="s">
        <v>125</v>
      </c>
      <c r="F189" s="175">
        <v>200</v>
      </c>
      <c r="G189" s="169">
        <v>0.6</v>
      </c>
      <c r="H189" s="169">
        <v>0.1</v>
      </c>
      <c r="I189" s="169">
        <v>23.5</v>
      </c>
      <c r="J189" s="169">
        <v>97.2</v>
      </c>
      <c r="K189" s="181" t="s">
        <v>127</v>
      </c>
      <c r="L189" s="42"/>
    </row>
    <row r="190" spans="1:12" ht="15">
      <c r="A190" s="23"/>
      <c r="B190" s="15"/>
      <c r="C190" s="11"/>
      <c r="D190" s="7" t="s">
        <v>31</v>
      </c>
      <c r="E190" s="213" t="s">
        <v>51</v>
      </c>
      <c r="F190" s="175">
        <v>50</v>
      </c>
      <c r="G190" s="169">
        <v>4</v>
      </c>
      <c r="H190" s="169">
        <v>2.3199999999999998</v>
      </c>
      <c r="I190" s="169">
        <v>25.98</v>
      </c>
      <c r="J190" s="169">
        <v>136</v>
      </c>
      <c r="K190" s="173" t="s">
        <v>53</v>
      </c>
      <c r="L190" s="42"/>
    </row>
    <row r="191" spans="1:12" ht="30">
      <c r="A191" s="23"/>
      <c r="B191" s="15"/>
      <c r="C191" s="11"/>
      <c r="D191" s="7" t="s">
        <v>32</v>
      </c>
      <c r="E191" s="174" t="s">
        <v>52</v>
      </c>
      <c r="F191" s="175">
        <v>40</v>
      </c>
      <c r="G191" s="169">
        <v>3.2</v>
      </c>
      <c r="H191" s="169">
        <v>1.7</v>
      </c>
      <c r="I191" s="169">
        <v>20.399999999999999</v>
      </c>
      <c r="J191" s="169">
        <v>92</v>
      </c>
      <c r="K191" s="173" t="s">
        <v>54</v>
      </c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>SUM(G185:G193)</f>
        <v>27.419999999999998</v>
      </c>
      <c r="H194" s="19">
        <f>SUM(H185:H193)</f>
        <v>27.93</v>
      </c>
      <c r="I194" s="19">
        <f>SUM(I185:I193)</f>
        <v>107.80000000000001</v>
      </c>
      <c r="J194" s="19">
        <f>SUM(J185:J193)</f>
        <v>802</v>
      </c>
      <c r="K194" s="25"/>
      <c r="L194" s="19">
        <v>156.5</v>
      </c>
    </row>
    <row r="195" spans="1:12" ht="15">
      <c r="A195" s="29">
        <f>A177</f>
        <v>2</v>
      </c>
      <c r="B195" s="30">
        <f>B177</f>
        <v>5</v>
      </c>
      <c r="C195" s="215" t="s">
        <v>4</v>
      </c>
      <c r="D195" s="216"/>
      <c r="E195" s="31"/>
      <c r="F195" s="32">
        <f>F184+F194</f>
        <v>1325</v>
      </c>
      <c r="G195" s="32">
        <f>G184+G194</f>
        <v>45.05</v>
      </c>
      <c r="H195" s="32">
        <f>H184+H194</f>
        <v>48.56</v>
      </c>
      <c r="I195" s="32">
        <f>I184+I194</f>
        <v>183.39000000000001</v>
      </c>
      <c r="J195" s="32">
        <f>J184+J194</f>
        <v>1359.63</v>
      </c>
      <c r="K195" s="32"/>
      <c r="L195" s="32">
        <f>L184+L194</f>
        <v>260.89999999999998</v>
      </c>
    </row>
    <row r="196" spans="1:12">
      <c r="A196" s="27"/>
      <c r="B196" s="28"/>
      <c r="C196" s="217" t="s">
        <v>5</v>
      </c>
      <c r="D196" s="217"/>
      <c r="E196" s="217"/>
      <c r="F196" s="34">
        <f>(F24+F43+F62+F81+F100+F119+F138+F157+F176+F195)/(IF(F24=0,0,1)+IF(F43=0,0,1)+IF(F62=0,0,1)+IF(F81=0,0,1)+IF(F100=0,0,1)+IF(F119=0,0,1)+IF(F138=0,0,1)+IF(F157=0,0,1)+IF(F176=0,0,1)+IF(F195=0,0,1))</f>
        <v>1372.5</v>
      </c>
      <c r="G196" s="34">
        <f>(G24+G43+G62+G81+G100+G119+G138+G157+G176+G195)/(IF(G24=0,0,1)+IF(G43=0,0,1)+IF(G62=0,0,1)+IF(G81=0,0,1)+IF(G100=0,0,1)+IF(G119=0,0,1)+IF(G138=0,0,1)+IF(G157=0,0,1)+IF(G176=0,0,1)+IF(G195=0,0,1))</f>
        <v>43.817999999999998</v>
      </c>
      <c r="H196" s="34">
        <f>(H24+H43+H62+H81+H100+H119+H138+H157+H176+H195)/(IF(H24=0,0,1)+IF(H43=0,0,1)+IF(H62=0,0,1)+IF(H81=0,0,1)+IF(H100=0,0,1)+IF(H119=0,0,1)+IF(H138=0,0,1)+IF(H157=0,0,1)+IF(H176=0,0,1)+IF(H195=0,0,1))</f>
        <v>44.658999999999999</v>
      </c>
      <c r="I196" s="34">
        <f>(I24+I43+I62+I81+I100+I119+I138+I157+I176+I195)/(IF(I24=0,0,1)+IF(I43=0,0,1)+IF(I62=0,0,1)+IF(I81=0,0,1)+IF(I100=0,0,1)+IF(I119=0,0,1)+IF(I138=0,0,1)+IF(I157=0,0,1)+IF(I176=0,0,1)+IF(I195=0,0,1))</f>
        <v>193.59100000000001</v>
      </c>
      <c r="J196" s="34">
        <f>(J24+J43+J62+J81+J100+J119+J138+J157+J176+J195)/(IF(J24=0,0,1)+IF(J43=0,0,1)+IF(J62=0,0,1)+IF(J81=0,0,1)+IF(J100=0,0,1)+IF(J119=0,0,1)+IF(J138=0,0,1)+IF(J157=0,0,1)+IF(J176=0,0,1)+IF(J195=0,0,1))</f>
        <v>1347.58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260.90000000000003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370</cp:lastModifiedBy>
  <dcterms:created xsi:type="dcterms:W3CDTF">2022-05-16T14:23:56Z</dcterms:created>
  <dcterms:modified xsi:type="dcterms:W3CDTF">2024-09-25T12:56:59Z</dcterms:modified>
</cp:coreProperties>
</file>